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5" i="1" l="1"/>
  <c r="G105" i="1"/>
  <c r="E105" i="1"/>
  <c r="I105" i="1" s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<sst xmlns="http://schemas.openxmlformats.org/spreadsheetml/2006/main" count="455" uniqueCount="209">
  <si>
    <t>Cuerpo Especializado en Seguridad Aeroportuaria y de la Aviación Civil, CESAC.</t>
  </si>
  <si>
    <t>Pagos a Proveedores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</si>
  <si>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</si>
  <si>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</si>
  <si>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</si>
  <si>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</si>
  <si>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</si>
  <si>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</si>
  <si>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</si>
  <si>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</si>
  <si>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</si>
  <si>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</si>
  <si>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N/A</t>
  </si>
  <si>
    <t>Completo</t>
  </si>
  <si>
    <t>Servicio de internet dedicado fibra óptica.</t>
  </si>
  <si>
    <t>Adquisición de materiales de ferretería.</t>
  </si>
  <si>
    <t>Seguro Nacional de Salud.</t>
  </si>
  <si>
    <t>Corporación de Acueducto y Alcantarillado de Boca Chica.</t>
  </si>
  <si>
    <t>Servicio de agua potable.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</si>
  <si>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</si>
  <si>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</si>
  <si>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Suplidora Mara, SRL.</t>
  </si>
  <si>
    <t>B1500000114</t>
  </si>
  <si>
    <t>Petromovil, S.A.</t>
  </si>
  <si>
    <t>Adquisición de combustible diesel regular.</t>
  </si>
  <si>
    <t>Servicio de poliza de seguro para los miembros del CESAC.</t>
  </si>
  <si>
    <t>Agua Cristal, S.A.</t>
  </si>
  <si>
    <t>Adquisición de fardos y botellones de agua.</t>
  </si>
  <si>
    <t>Soluciones Corporativas Jares, SRL.</t>
  </si>
  <si>
    <t>Ofelgin Supply, SRL.</t>
  </si>
  <si>
    <t>Adquisición de lavadoras tipo torre.</t>
  </si>
  <si>
    <t>B1500000069</t>
  </si>
  <si>
    <t>Gestora de Repuestos Danny y Luis, SRL.</t>
  </si>
  <si>
    <t>Comercial BDA, EIRL.</t>
  </si>
  <si>
    <t>Soluciones Tecnológicas Empresariales, SRL.</t>
  </si>
  <si>
    <t>Renta de fotocopiadoras multifuncionales instaladas en la Sede Principal.</t>
  </si>
  <si>
    <t>Zeit Investments, SRL.</t>
  </si>
  <si>
    <t>Año 2025</t>
  </si>
  <si>
    <t>Mayo</t>
  </si>
  <si>
    <t>Nicoff Group, SRL.</t>
  </si>
  <si>
    <t>Servicio de instalación de control de acceso.</t>
  </si>
  <si>
    <t>B1500000125</t>
  </si>
  <si>
    <t>B1500057117</t>
  </si>
  <si>
    <t>B1500057119</t>
  </si>
  <si>
    <t>General Gas Services GSS, SRL.</t>
  </si>
  <si>
    <t>Adquisición de gas propáno.</t>
  </si>
  <si>
    <t>B1500000130</t>
  </si>
  <si>
    <t>Comercializadora Melo &amp; Asociados, SRL.</t>
  </si>
  <si>
    <t>Adquisición de materiales de refrigeración y equipos.</t>
  </si>
  <si>
    <t>B1500000842</t>
  </si>
  <si>
    <t>B1500000131</t>
  </si>
  <si>
    <t>B1500058550</t>
  </si>
  <si>
    <t>B1500000132</t>
  </si>
  <si>
    <t>B1500000133</t>
  </si>
  <si>
    <t>B1500000134</t>
  </si>
  <si>
    <t>B1500000135</t>
  </si>
  <si>
    <t>Adquisición de neveras ejecutivas.</t>
  </si>
  <si>
    <t>B1500000302</t>
  </si>
  <si>
    <t>Adquisición de materiales Y equipos tecnológicos.</t>
  </si>
  <si>
    <t>B1500000300</t>
  </si>
  <si>
    <t>B1500058557</t>
  </si>
  <si>
    <t>B1500058558</t>
  </si>
  <si>
    <t>B1500058559</t>
  </si>
  <si>
    <t>B1500000137</t>
  </si>
  <si>
    <t>Suplidora Amanild, SRL.</t>
  </si>
  <si>
    <t>B1500000150</t>
  </si>
  <si>
    <t>E450000002965</t>
  </si>
  <si>
    <t>B1500058560</t>
  </si>
  <si>
    <t>B1500059165</t>
  </si>
  <si>
    <t>Suplidora María y José, SRL.</t>
  </si>
  <si>
    <t>Adquisición de raciones alimenticias secas.</t>
  </si>
  <si>
    <t>B1500000670</t>
  </si>
  <si>
    <t>Adquisición de espejos de supervisión vehícular.</t>
  </si>
  <si>
    <t>B1500059166</t>
  </si>
  <si>
    <t>Adquisición de equipos de gimnasio.</t>
  </si>
  <si>
    <t>B1500000119</t>
  </si>
  <si>
    <t>Alta Estrella, EIRL.</t>
  </si>
  <si>
    <t>Adquisición de medicamentos y productos veterinarios.</t>
  </si>
  <si>
    <t>B1500000096</t>
  </si>
  <si>
    <t>B1500058561</t>
  </si>
  <si>
    <t>Gfranco Bijouterie, SRL.</t>
  </si>
  <si>
    <t>Adquisición de mesa redonda y sillones de visita.</t>
  </si>
  <si>
    <t>B1500000206</t>
  </si>
  <si>
    <t>Innovaciones e Inversiones Flor de Liz, SRL.</t>
  </si>
  <si>
    <t>Adquisición de lubricantes, aceites y grasas..</t>
  </si>
  <si>
    <t>B1500000087</t>
  </si>
  <si>
    <t>B1500058562</t>
  </si>
  <si>
    <t>Adquisición de filtros para vehículos.</t>
  </si>
  <si>
    <t>B1500000207</t>
  </si>
  <si>
    <t>Adquisición de materiales para carnet.</t>
  </si>
  <si>
    <t>B1500000843</t>
  </si>
  <si>
    <t>Gestora de Repuestos Danny &amp; Luis, SRL.</t>
  </si>
  <si>
    <t>Adquisición de repuestos.</t>
  </si>
  <si>
    <t>B1500000274</t>
  </si>
  <si>
    <t>Servicios Generales, M.A., SRL.</t>
  </si>
  <si>
    <t>Adquisición de guantes de algodón y ligas finas.</t>
  </si>
  <si>
    <t>B1500000880</t>
  </si>
  <si>
    <t>Jaynild Comercial, SRL.</t>
  </si>
  <si>
    <t>Adquisición de toners.</t>
  </si>
  <si>
    <t>B1500000064</t>
  </si>
  <si>
    <t>Orega Corporation, SRL.</t>
  </si>
  <si>
    <t>Adquisición de guantes de latex.</t>
  </si>
  <si>
    <t>B1500000187</t>
  </si>
  <si>
    <t>Banimed, SRL.</t>
  </si>
  <si>
    <t>Adquisición de medicamentos e insumos.</t>
  </si>
  <si>
    <t>B1500000388</t>
  </si>
  <si>
    <t>B1500000136</t>
  </si>
  <si>
    <t>Alquiler de folders partition.</t>
  </si>
  <si>
    <t>B1500000042</t>
  </si>
  <si>
    <t>B1500058563</t>
  </si>
  <si>
    <t>B1500009262</t>
  </si>
  <si>
    <t>Adquisición de materiales de ferretería y pintura.</t>
  </si>
  <si>
    <t>B1500000070</t>
  </si>
  <si>
    <t>Liberty Networks Dominicana, S.A.</t>
  </si>
  <si>
    <t>E450000001219</t>
  </si>
  <si>
    <t>Abastecimientos Corporativos Sánchez Adón, SRL.</t>
  </si>
  <si>
    <t>Adquisición de neumáticos.</t>
  </si>
  <si>
    <t>B1500000441</t>
  </si>
  <si>
    <t>Servicio de impresión de libros de servicio.</t>
  </si>
  <si>
    <t>B1500000043</t>
  </si>
  <si>
    <t>Adquisición de cámaras.</t>
  </si>
  <si>
    <t>Inversiones  Dos Puntas, SRL.</t>
  </si>
  <si>
    <t>Adquisición de baterías para UPS.</t>
  </si>
  <si>
    <t>B1500000609</t>
  </si>
  <si>
    <t>Adquisición de equipos informáticos.</t>
  </si>
  <si>
    <t>B1500000045</t>
  </si>
  <si>
    <t>Adquisición de ups.</t>
  </si>
  <si>
    <t>B1500000276</t>
  </si>
  <si>
    <t>Adquisición de baterías (pilas) alcalinas.</t>
  </si>
  <si>
    <t>B1500000845</t>
  </si>
  <si>
    <t>Adquisición de televisores.</t>
  </si>
  <si>
    <t>B1500000275</t>
  </si>
  <si>
    <t>Garbur Events, SRL.</t>
  </si>
  <si>
    <t>Servicio de emisión de tickets aéreos y seguros de viaje.</t>
  </si>
  <si>
    <t>B1500000065</t>
  </si>
  <si>
    <t>Pistera, SRL.</t>
  </si>
  <si>
    <t>Adquisición de ropas de cama y colchones tipo militar.</t>
  </si>
  <si>
    <t>B1500000068</t>
  </si>
  <si>
    <t>Servicio de mantenimiento y limpieza de equipos datacard.</t>
  </si>
  <si>
    <t>B1500000311</t>
  </si>
  <si>
    <t>Uniformes Zona Oriental DRR, SRL.</t>
  </si>
  <si>
    <t>Adquisición de chaquetas para softbol.</t>
  </si>
  <si>
    <t>B1500000175</t>
  </si>
  <si>
    <t>Vicfama Importadora, SRL.</t>
  </si>
  <si>
    <t>Adquisición de jackets de gabardina.</t>
  </si>
  <si>
    <t>B1500000157</t>
  </si>
  <si>
    <t>Flow, SRL.</t>
  </si>
  <si>
    <t>Adquisición de mobiliarios de oficina.</t>
  </si>
  <si>
    <t>B1500001543</t>
  </si>
  <si>
    <t>B1500000140</t>
  </si>
  <si>
    <t>Adquisición de topes.</t>
  </si>
  <si>
    <t>B1500000151</t>
  </si>
  <si>
    <t>B1500000115</t>
  </si>
  <si>
    <t>B1500000138</t>
  </si>
  <si>
    <t>Hypco Group, SRL.</t>
  </si>
  <si>
    <t>Adquisición de materiales eléctricos y herramientas.</t>
  </si>
  <si>
    <t>B1500000354</t>
  </si>
  <si>
    <t>Adquisición de detector de metales de mano.</t>
  </si>
  <si>
    <t>B1500000442</t>
  </si>
  <si>
    <t>B1500000066</t>
  </si>
  <si>
    <t>Nikko Comercial,SRL.</t>
  </si>
  <si>
    <t>Adquisición de pinturas y materiales.</t>
  </si>
  <si>
    <t>B1500000162</t>
  </si>
  <si>
    <t>Adquisición de capas de agua de dos piezas.</t>
  </si>
  <si>
    <t>B1500000847</t>
  </si>
  <si>
    <t>Adquisición de tintas para sellos.</t>
  </si>
  <si>
    <t>B1500000848</t>
  </si>
  <si>
    <t>Suplidora Comercial Rodriguez, SRL.</t>
  </si>
  <si>
    <t>Servicio de reparación y tapizado de sillas.</t>
  </si>
  <si>
    <t>B1500000911</t>
  </si>
  <si>
    <t>B1500000139</t>
  </si>
  <si>
    <t>Comercializadora Netofa,SRL.</t>
  </si>
  <si>
    <t>Adquisición de propiedades de segunda clase.</t>
  </si>
  <si>
    <t>B1500000200</t>
  </si>
  <si>
    <t>Adquisición de banderas.</t>
  </si>
  <si>
    <t>B1500000173</t>
  </si>
  <si>
    <t>Constructora Jorsa, SRL.</t>
  </si>
  <si>
    <t>Cubicación no.2, por remodelación y adecuación de espacios físicos del edificio principal.</t>
  </si>
  <si>
    <t>B1500000233</t>
  </si>
  <si>
    <t>Army Group ERC, SRL.</t>
  </si>
  <si>
    <t>Adquisición de prendas de vestir.</t>
  </si>
  <si>
    <t>Creaciones González, SRL.</t>
  </si>
  <si>
    <t>Adquisición de bultos.</t>
  </si>
  <si>
    <t>B1500000001</t>
  </si>
  <si>
    <t>Adquisición de chalecos reflectivos.</t>
  </si>
  <si>
    <t>B1500000002</t>
  </si>
  <si>
    <t>JMC Comercial, EIRL.</t>
  </si>
  <si>
    <t>Servicio de impresos.</t>
  </si>
  <si>
    <t>B1500000210</t>
  </si>
  <si>
    <t>Adquisición de utensilios de cocina y otros.</t>
  </si>
  <si>
    <t>B1500000611</t>
  </si>
  <si>
    <t>Servicio de renta de baños portátiles.</t>
  </si>
  <si>
    <t>B1500000046</t>
  </si>
  <si>
    <t>Adquisición de botas y zapatos tipo militar.</t>
  </si>
  <si>
    <t>E450000001701</t>
  </si>
  <si>
    <t>Renta de fotocopiadoras multifuncionales instaladas en las diferentes terminales aeroportuarias del país, correspondiente al mes de mayo.</t>
  </si>
  <si>
    <t>B1500001893</t>
  </si>
  <si>
    <t>B1500001894</t>
  </si>
  <si>
    <t>Adquisición de computadoras.</t>
  </si>
  <si>
    <t>B1500000277</t>
  </si>
  <si>
    <t>Soluciones Corporativas H &amp; J, SRL.</t>
  </si>
  <si>
    <t>Adquisición de sillas de visita.</t>
  </si>
  <si>
    <t>B1500000168</t>
  </si>
  <si>
    <t>Adquisición de impresora y materiales.</t>
  </si>
  <si>
    <t>B1500000443</t>
  </si>
  <si>
    <t>B1500000141</t>
  </si>
  <si>
    <t>B1500000883</t>
  </si>
  <si>
    <t>Fecha de registro: hasta el 31 de mayo del 2025</t>
  </si>
  <si>
    <t>Fecha de imputación: hasta el 31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</si>
</sst>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49" fontId="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 indent="3"/>
    </xf>
    <xf numFmtId="0" fontId="12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13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right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1026" name="AutoShape 2" descr="Logo - Cuerpo Especializado en Seguridad Aeroportuaria y la Aviación Civil"/>
        <xdr:cNvSpPr>
          <a:spLocks noChangeAspect="1" noChangeArrowheads="1"/>
        </xdr:cNvSpPr>
      </xdr:nvSpPr>
      <xdr:spPr bwMode="auto">
        <a:xfrm>
          <a:off x="4953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372718</xdr:colOff>
      <xdr:row>0</xdr:row>
      <xdr:rowOff>151848</xdr:rowOff>
    </xdr:from>
    <xdr:to>
      <xdr:col>6</xdr:col>
      <xdr:colOff>3902</xdr:colOff>
      <xdr:row>8</xdr:row>
      <xdr:rowOff>110435</xdr:rowOff>
    </xdr:to>
    <xdr:pic>
      <xdr:nvPicPr>
        <xdr:cNvPr id="12" name="Imagen 11" descr="https://cesac.mil.do/wp-content/uploads/2023/04/aee44fc32e47f07b5fe3050745ad94a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675" y="151848"/>
          <a:ext cx="1950314" cy="15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1143000</xdr:colOff>
      <xdr:row>107</xdr:row>
      <xdr:rowOff>9525</xdr:rowOff>
    </xdr:from>
    <xdr:to>
      <xdr:col>7</xdr:col>
      <xdr:colOff>1052479</xdr:colOff>
      <xdr:row>117</xdr:row>
      <xdr:rowOff>174477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6075" y="75618975"/>
          <a:ext cx="4557679" cy="2069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108"/>
  <sheetViews>
    <sheetView tabSelected="1" topLeftCell="D104" zoomScaleNormal="100" workbookViewId="0">
      <selection activeCell="D116" sqref="D116"/>
    </sheetView>
  </sheetViews>
  <sheetFormatPr baseColWidth="10" defaultRowHeight="15" x14ac:dyDescent="0.25"/>
  <cols>
    <col min="1" max="1" width="30.85546875" style="30" customWidth="1"/>
    <col min="2" max="2" width="32.140625" style="30" customWidth="1"/>
    <col min="3" max="3" width="20.28515625" style="30" customWidth="1"/>
    <col min="4" max="9" width="17.42578125" style="30" customWidth="1"/>
    <col min="10" max="10" width="19.28515625" style="30" customWidth="1"/>
  </cols>
  <sheetData>
    <row r="11" spans="1:10" s="1" customFormat="1" ht="18" customHeight="1" x14ac:dyDescent="0.25">
      <c r="A11" s="14" t="s">
        <v>0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0" s="1" customFormat="1" ht="16.5" customHeight="1" x14ac:dyDescent="0.25">
      <c r="A12" s="15" t="s">
        <v>37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s="1" customFormat="1" ht="15.75" x14ac:dyDescent="0.25">
      <c r="A13" s="16" t="s">
        <v>1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s="1" customFormat="1" ht="17.850000000000001" customHeight="1" x14ac:dyDescent="0.25">
      <c r="A14" s="17" t="s">
        <v>38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s="1" customFormat="1" ht="17.85000000000000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s="1" customFormat="1" ht="64.5" customHeight="1" x14ac:dyDescent="0.25">
      <c r="A16" s="19" t="s">
        <v>2</v>
      </c>
      <c r="B16" s="20" t="s">
        <v>3</v>
      </c>
      <c r="C16" s="20" t="s">
        <v>4</v>
      </c>
      <c r="D16" s="20" t="s">
        <v>5</v>
      </c>
      <c r="E16" s="20" t="s">
        <v>6</v>
      </c>
      <c r="F16" s="20" t="s">
        <v>7</v>
      </c>
      <c r="G16" s="20" t="s">
        <v>8</v>
      </c>
      <c r="H16" s="21" t="s">
        <v>9</v>
      </c>
      <c r="I16" s="20" t="s">
        <v>10</v>
      </c>
      <c r="J16" s="22" t="s">
        <v>11</v>
      </c>
    </row>
    <row r="17" spans="1:12" s="1" customFormat="1" ht="59.25" customHeight="1" x14ac:dyDescent="0.25">
      <c r="A17" s="23" t="s">
        <v>39</v>
      </c>
      <c r="B17" s="23" t="s">
        <v>40</v>
      </c>
      <c r="C17" s="24" t="s">
        <v>41</v>
      </c>
      <c r="D17" s="25">
        <v>45691</v>
      </c>
      <c r="E17" s="26">
        <v>127440</v>
      </c>
      <c r="F17" s="25">
        <v>46022</v>
      </c>
      <c r="G17" s="26">
        <v>127440</v>
      </c>
      <c r="H17" s="27" t="s">
        <v>12</v>
      </c>
      <c r="I17" s="27">
        <f>E17-G17</f>
        <v>0</v>
      </c>
      <c r="J17" s="28" t="s">
        <v>13</v>
      </c>
    </row>
    <row r="18" spans="1:12" s="1" customFormat="1" ht="59.25" customHeight="1" x14ac:dyDescent="0.25">
      <c r="A18" s="23" t="s">
        <v>26</v>
      </c>
      <c r="B18" s="23" t="s">
        <v>27</v>
      </c>
      <c r="C18" s="24" t="s">
        <v>42</v>
      </c>
      <c r="D18" s="25">
        <v>45719</v>
      </c>
      <c r="E18" s="26">
        <v>17442</v>
      </c>
      <c r="F18" s="25">
        <v>46022</v>
      </c>
      <c r="G18" s="26">
        <v>17442</v>
      </c>
      <c r="H18" s="27" t="s">
        <v>12</v>
      </c>
      <c r="I18" s="27">
        <f>E18-G18</f>
        <v>0</v>
      </c>
      <c r="J18" s="28" t="s">
        <v>13</v>
      </c>
    </row>
    <row r="19" spans="1:12" s="1" customFormat="1" ht="59.25" customHeight="1" x14ac:dyDescent="0.25">
      <c r="A19" s="23" t="s">
        <v>26</v>
      </c>
      <c r="B19" s="23" t="s">
        <v>27</v>
      </c>
      <c r="C19" s="24" t="s">
        <v>43</v>
      </c>
      <c r="D19" s="25">
        <v>45722</v>
      </c>
      <c r="E19" s="26">
        <v>14991</v>
      </c>
      <c r="F19" s="25">
        <v>46022</v>
      </c>
      <c r="G19" s="26">
        <v>14991</v>
      </c>
      <c r="H19" s="27" t="s">
        <v>12</v>
      </c>
      <c r="I19" s="27">
        <f>E19-G19</f>
        <v>0</v>
      </c>
      <c r="J19" s="28" t="s">
        <v>13</v>
      </c>
    </row>
    <row r="20" spans="1:12" s="1" customFormat="1" ht="59.25" customHeight="1" x14ac:dyDescent="0.25">
      <c r="A20" s="23" t="s">
        <v>44</v>
      </c>
      <c r="B20" s="23" t="s">
        <v>45</v>
      </c>
      <c r="C20" s="24" t="s">
        <v>46</v>
      </c>
      <c r="D20" s="25">
        <v>45730</v>
      </c>
      <c r="E20" s="26">
        <v>19744.14</v>
      </c>
      <c r="F20" s="25">
        <v>46387</v>
      </c>
      <c r="G20" s="26">
        <v>19744.14</v>
      </c>
      <c r="H20" s="27" t="s">
        <v>12</v>
      </c>
      <c r="I20" s="27">
        <f t="shared" ref="I20:I83" si="0">E20-G20</f>
        <v>0</v>
      </c>
      <c r="J20" s="28" t="s">
        <v>13</v>
      </c>
    </row>
    <row r="21" spans="1:12" s="1" customFormat="1" ht="59.25" customHeight="1" x14ac:dyDescent="0.25">
      <c r="A21" s="23" t="s">
        <v>47</v>
      </c>
      <c r="B21" s="23" t="s">
        <v>48</v>
      </c>
      <c r="C21" s="24" t="s">
        <v>49</v>
      </c>
      <c r="D21" s="25">
        <v>45736</v>
      </c>
      <c r="E21" s="26">
        <v>622570.26</v>
      </c>
      <c r="F21" s="25">
        <v>46022</v>
      </c>
      <c r="G21" s="26">
        <v>608481.4</v>
      </c>
      <c r="H21" s="27">
        <v>14088.86</v>
      </c>
      <c r="I21" s="27">
        <f>E21-G21-H21</f>
        <v>-1.4551915228366852E-11</v>
      </c>
      <c r="J21" s="28" t="s">
        <v>13</v>
      </c>
    </row>
    <row r="22" spans="1:12" s="1" customFormat="1" ht="59.25" customHeight="1" x14ac:dyDescent="0.25">
      <c r="A22" s="23" t="s">
        <v>44</v>
      </c>
      <c r="B22" s="23" t="s">
        <v>45</v>
      </c>
      <c r="C22" s="24" t="s">
        <v>50</v>
      </c>
      <c r="D22" s="25">
        <v>45737</v>
      </c>
      <c r="E22" s="26">
        <v>13260</v>
      </c>
      <c r="F22" s="25">
        <v>46387</v>
      </c>
      <c r="G22" s="26">
        <v>13260</v>
      </c>
      <c r="H22" s="27" t="s">
        <v>12</v>
      </c>
      <c r="I22" s="27">
        <f t="shared" si="0"/>
        <v>0</v>
      </c>
      <c r="J22" s="28" t="s">
        <v>13</v>
      </c>
    </row>
    <row r="23" spans="1:12" s="1" customFormat="1" ht="59.25" customHeight="1" x14ac:dyDescent="0.25">
      <c r="A23" s="23" t="s">
        <v>26</v>
      </c>
      <c r="B23" s="23" t="s">
        <v>27</v>
      </c>
      <c r="C23" s="24" t="s">
        <v>51</v>
      </c>
      <c r="D23" s="25">
        <v>45741</v>
      </c>
      <c r="E23" s="26">
        <v>9234</v>
      </c>
      <c r="F23" s="25">
        <v>46022</v>
      </c>
      <c r="G23" s="26">
        <v>9234</v>
      </c>
      <c r="H23" s="27" t="s">
        <v>12</v>
      </c>
      <c r="I23" s="27">
        <f t="shared" si="0"/>
        <v>0</v>
      </c>
      <c r="J23" s="28" t="s">
        <v>13</v>
      </c>
    </row>
    <row r="24" spans="1:12" s="1" customFormat="1" ht="59.25" customHeight="1" x14ac:dyDescent="0.25">
      <c r="A24" s="23" t="s">
        <v>44</v>
      </c>
      <c r="B24" s="23" t="s">
        <v>45</v>
      </c>
      <c r="C24" s="24" t="s">
        <v>52</v>
      </c>
      <c r="D24" s="25">
        <v>45744</v>
      </c>
      <c r="E24" s="26">
        <v>23921.040000000001</v>
      </c>
      <c r="F24" s="25">
        <v>46387</v>
      </c>
      <c r="G24" s="26">
        <v>23921.040000000001</v>
      </c>
      <c r="H24" s="27" t="s">
        <v>12</v>
      </c>
      <c r="I24" s="27">
        <f t="shared" si="0"/>
        <v>0</v>
      </c>
      <c r="J24" s="28" t="s">
        <v>13</v>
      </c>
    </row>
    <row r="25" spans="1:12" s="1" customFormat="1" ht="59.25" customHeight="1" x14ac:dyDescent="0.25">
      <c r="A25" s="23" t="s">
        <v>44</v>
      </c>
      <c r="B25" s="23" t="s">
        <v>45</v>
      </c>
      <c r="C25" s="24" t="s">
        <v>53</v>
      </c>
      <c r="D25" s="25">
        <v>45751</v>
      </c>
      <c r="E25" s="26">
        <v>17794.919999999998</v>
      </c>
      <c r="F25" s="25">
        <v>46387</v>
      </c>
      <c r="G25" s="26">
        <v>17794.919999999998</v>
      </c>
      <c r="H25" s="27" t="s">
        <v>12</v>
      </c>
      <c r="I25" s="27">
        <f t="shared" si="0"/>
        <v>0</v>
      </c>
      <c r="J25" s="28" t="s">
        <v>13</v>
      </c>
    </row>
    <row r="26" spans="1:12" s="1" customFormat="1" ht="54.95" customHeight="1" x14ac:dyDescent="0.25">
      <c r="A26" s="23" t="s">
        <v>44</v>
      </c>
      <c r="B26" s="23" t="s">
        <v>45</v>
      </c>
      <c r="C26" s="24" t="s">
        <v>54</v>
      </c>
      <c r="D26" s="25">
        <v>45755</v>
      </c>
      <c r="E26" s="26">
        <v>9945</v>
      </c>
      <c r="F26" s="25">
        <v>46387</v>
      </c>
      <c r="G26" s="26">
        <v>9945</v>
      </c>
      <c r="H26" s="27" t="s">
        <v>12</v>
      </c>
      <c r="I26" s="27">
        <f t="shared" si="0"/>
        <v>0</v>
      </c>
      <c r="J26" s="28" t="s">
        <v>13</v>
      </c>
      <c r="K26" s="3"/>
      <c r="L26" s="4"/>
    </row>
    <row r="27" spans="1:12" s="1" customFormat="1" ht="54.95" customHeight="1" x14ac:dyDescent="0.25">
      <c r="A27" s="23" t="s">
        <v>44</v>
      </c>
      <c r="B27" s="23" t="s">
        <v>45</v>
      </c>
      <c r="C27" s="24" t="s">
        <v>55</v>
      </c>
      <c r="D27" s="25">
        <v>45755</v>
      </c>
      <c r="E27" s="26">
        <v>112710</v>
      </c>
      <c r="F27" s="25">
        <v>46387</v>
      </c>
      <c r="G27" s="26">
        <v>112710</v>
      </c>
      <c r="H27" s="27" t="s">
        <v>12</v>
      </c>
      <c r="I27" s="27">
        <f t="shared" si="0"/>
        <v>0</v>
      </c>
      <c r="J27" s="28" t="s">
        <v>13</v>
      </c>
      <c r="K27" s="3"/>
      <c r="L27" s="4"/>
    </row>
    <row r="28" spans="1:12" s="1" customFormat="1" ht="54.95" customHeight="1" x14ac:dyDescent="0.25">
      <c r="A28" s="23" t="s">
        <v>33</v>
      </c>
      <c r="B28" s="23" t="s">
        <v>56</v>
      </c>
      <c r="C28" s="24" t="s">
        <v>57</v>
      </c>
      <c r="D28" s="25">
        <v>45758</v>
      </c>
      <c r="E28" s="26">
        <v>59348.1</v>
      </c>
      <c r="F28" s="25">
        <v>46387</v>
      </c>
      <c r="G28" s="26">
        <v>59348.1</v>
      </c>
      <c r="H28" s="27" t="s">
        <v>12</v>
      </c>
      <c r="I28" s="27">
        <f t="shared" si="0"/>
        <v>0</v>
      </c>
      <c r="J28" s="28" t="s">
        <v>13</v>
      </c>
      <c r="K28" s="5"/>
      <c r="L28" s="4"/>
    </row>
    <row r="29" spans="1:12" s="1" customFormat="1" ht="54.95" customHeight="1" x14ac:dyDescent="0.25">
      <c r="A29" s="23" t="s">
        <v>33</v>
      </c>
      <c r="B29" s="23" t="s">
        <v>58</v>
      </c>
      <c r="C29" s="24" t="s">
        <v>59</v>
      </c>
      <c r="D29" s="25">
        <v>45758</v>
      </c>
      <c r="E29" s="26">
        <v>207739</v>
      </c>
      <c r="F29" s="25">
        <v>46387</v>
      </c>
      <c r="G29" s="26">
        <v>207739</v>
      </c>
      <c r="H29" s="27" t="s">
        <v>12</v>
      </c>
      <c r="I29" s="27">
        <f t="shared" si="0"/>
        <v>0</v>
      </c>
      <c r="J29" s="28" t="s">
        <v>13</v>
      </c>
      <c r="K29" s="3"/>
      <c r="L29" s="4"/>
    </row>
    <row r="30" spans="1:12" s="1" customFormat="1" ht="54.95" customHeight="1" x14ac:dyDescent="0.25">
      <c r="A30" s="23" t="s">
        <v>26</v>
      </c>
      <c r="B30" s="23" t="s">
        <v>27</v>
      </c>
      <c r="C30" s="24" t="s">
        <v>60</v>
      </c>
      <c r="D30" s="25">
        <v>45761</v>
      </c>
      <c r="E30" s="26">
        <v>19950</v>
      </c>
      <c r="F30" s="25">
        <v>46022</v>
      </c>
      <c r="G30" s="26">
        <v>19950</v>
      </c>
      <c r="H30" s="27" t="s">
        <v>12</v>
      </c>
      <c r="I30" s="27">
        <f t="shared" si="0"/>
        <v>0</v>
      </c>
      <c r="J30" s="28" t="s">
        <v>13</v>
      </c>
      <c r="K30" s="3"/>
      <c r="L30" s="4"/>
    </row>
    <row r="31" spans="1:12" s="1" customFormat="1" ht="54.95" customHeight="1" x14ac:dyDescent="0.25">
      <c r="A31" s="23" t="s">
        <v>26</v>
      </c>
      <c r="B31" s="23" t="s">
        <v>27</v>
      </c>
      <c r="C31" s="24" t="s">
        <v>61</v>
      </c>
      <c r="D31" s="25">
        <v>45763</v>
      </c>
      <c r="E31" s="26">
        <v>11400</v>
      </c>
      <c r="F31" s="25">
        <v>46022</v>
      </c>
      <c r="G31" s="26">
        <v>11400</v>
      </c>
      <c r="H31" s="27" t="s">
        <v>12</v>
      </c>
      <c r="I31" s="27">
        <f t="shared" si="0"/>
        <v>0</v>
      </c>
      <c r="J31" s="28" t="s">
        <v>13</v>
      </c>
      <c r="K31" s="3"/>
      <c r="L31" s="4"/>
    </row>
    <row r="32" spans="1:12" s="1" customFormat="1" ht="54.95" customHeight="1" x14ac:dyDescent="0.25">
      <c r="A32" s="23" t="s">
        <v>26</v>
      </c>
      <c r="B32" s="23" t="s">
        <v>27</v>
      </c>
      <c r="C32" s="24" t="s">
        <v>62</v>
      </c>
      <c r="D32" s="25">
        <v>45768</v>
      </c>
      <c r="E32" s="26">
        <v>19095</v>
      </c>
      <c r="F32" s="25">
        <v>46022</v>
      </c>
      <c r="G32" s="26">
        <v>19095</v>
      </c>
      <c r="H32" s="27" t="s">
        <v>12</v>
      </c>
      <c r="I32" s="27">
        <f t="shared" si="0"/>
        <v>0</v>
      </c>
      <c r="J32" s="28" t="s">
        <v>13</v>
      </c>
      <c r="K32" s="3"/>
      <c r="L32" s="4"/>
    </row>
    <row r="33" spans="1:12" s="1" customFormat="1" ht="54.95" customHeight="1" x14ac:dyDescent="0.25">
      <c r="A33" s="23" t="s">
        <v>44</v>
      </c>
      <c r="B33" s="23" t="s">
        <v>45</v>
      </c>
      <c r="C33" s="24" t="s">
        <v>63</v>
      </c>
      <c r="D33" s="25">
        <v>45769</v>
      </c>
      <c r="E33" s="26">
        <v>11271</v>
      </c>
      <c r="F33" s="25">
        <v>46387</v>
      </c>
      <c r="G33" s="26">
        <v>11271</v>
      </c>
      <c r="H33" s="27" t="s">
        <v>12</v>
      </c>
      <c r="I33" s="27">
        <f t="shared" si="0"/>
        <v>0</v>
      </c>
      <c r="J33" s="28" t="s">
        <v>13</v>
      </c>
      <c r="K33" s="3"/>
      <c r="L33" s="4"/>
    </row>
    <row r="34" spans="1:12" s="1" customFormat="1" ht="54.95" customHeight="1" x14ac:dyDescent="0.25">
      <c r="A34" s="23" t="s">
        <v>64</v>
      </c>
      <c r="B34" s="23" t="s">
        <v>15</v>
      </c>
      <c r="C34" s="24" t="s">
        <v>65</v>
      </c>
      <c r="D34" s="25">
        <v>45770</v>
      </c>
      <c r="E34" s="26">
        <v>490699.93</v>
      </c>
      <c r="F34" s="25">
        <v>46387</v>
      </c>
      <c r="G34" s="26">
        <v>490699.93</v>
      </c>
      <c r="H34" s="27" t="s">
        <v>12</v>
      </c>
      <c r="I34" s="27">
        <f t="shared" si="0"/>
        <v>0</v>
      </c>
      <c r="J34" s="28" t="s">
        <v>13</v>
      </c>
      <c r="K34" s="3"/>
      <c r="L34" s="4"/>
    </row>
    <row r="35" spans="1:12" s="1" customFormat="1" ht="54.95" customHeight="1" x14ac:dyDescent="0.25">
      <c r="A35" s="23" t="s">
        <v>16</v>
      </c>
      <c r="B35" s="23" t="s">
        <v>25</v>
      </c>
      <c r="C35" s="24" t="s">
        <v>66</v>
      </c>
      <c r="D35" s="25">
        <v>45770</v>
      </c>
      <c r="E35" s="26">
        <v>963110</v>
      </c>
      <c r="F35" s="25">
        <v>46022</v>
      </c>
      <c r="G35" s="26">
        <v>846275</v>
      </c>
      <c r="H35" s="27">
        <v>116835</v>
      </c>
      <c r="I35" s="27">
        <f>E35-G35-H35</f>
        <v>0</v>
      </c>
      <c r="J35" s="28" t="s">
        <v>13</v>
      </c>
      <c r="K35" s="3"/>
      <c r="L35" s="4"/>
    </row>
    <row r="36" spans="1:12" s="1" customFormat="1" ht="54.95" customHeight="1" x14ac:dyDescent="0.25">
      <c r="A36" s="23" t="s">
        <v>26</v>
      </c>
      <c r="B36" s="23" t="s">
        <v>27</v>
      </c>
      <c r="C36" s="24" t="s">
        <v>67</v>
      </c>
      <c r="D36" s="25">
        <v>45771</v>
      </c>
      <c r="E36" s="26">
        <v>21546</v>
      </c>
      <c r="F36" s="25">
        <v>46022</v>
      </c>
      <c r="G36" s="26">
        <v>21546</v>
      </c>
      <c r="H36" s="27" t="s">
        <v>12</v>
      </c>
      <c r="I36" s="27">
        <f t="shared" si="0"/>
        <v>0</v>
      </c>
      <c r="J36" s="28" t="s">
        <v>13</v>
      </c>
      <c r="K36" s="3"/>
      <c r="L36" s="4"/>
    </row>
    <row r="37" spans="1:12" s="1" customFormat="1" ht="54.95" customHeight="1" x14ac:dyDescent="0.25">
      <c r="A37" s="23" t="s">
        <v>26</v>
      </c>
      <c r="B37" s="23" t="s">
        <v>27</v>
      </c>
      <c r="C37" s="24" t="s">
        <v>68</v>
      </c>
      <c r="D37" s="25">
        <v>45771</v>
      </c>
      <c r="E37" s="26">
        <v>12000</v>
      </c>
      <c r="F37" s="25">
        <v>46022</v>
      </c>
      <c r="G37" s="26">
        <v>12000</v>
      </c>
      <c r="H37" s="27" t="s">
        <v>12</v>
      </c>
      <c r="I37" s="27">
        <f t="shared" si="0"/>
        <v>0</v>
      </c>
      <c r="J37" s="28" t="s">
        <v>13</v>
      </c>
      <c r="K37" s="3"/>
      <c r="L37" s="4"/>
    </row>
    <row r="38" spans="1:12" s="1" customFormat="1" ht="54.95" customHeight="1" x14ac:dyDescent="0.25">
      <c r="A38" s="23" t="s">
        <v>69</v>
      </c>
      <c r="B38" s="23" t="s">
        <v>70</v>
      </c>
      <c r="C38" s="24" t="s">
        <v>71</v>
      </c>
      <c r="D38" s="25">
        <v>45772</v>
      </c>
      <c r="E38" s="26">
        <v>1524294.5</v>
      </c>
      <c r="F38" s="25">
        <v>46022</v>
      </c>
      <c r="G38" s="26">
        <v>1524294.5</v>
      </c>
      <c r="H38" s="27" t="s">
        <v>12</v>
      </c>
      <c r="I38" s="27">
        <f t="shared" si="0"/>
        <v>0</v>
      </c>
      <c r="J38" s="28" t="s">
        <v>13</v>
      </c>
      <c r="K38" s="3"/>
      <c r="L38" s="4"/>
    </row>
    <row r="39" spans="1:12" s="1" customFormat="1" ht="54.95" customHeight="1" x14ac:dyDescent="0.25">
      <c r="A39" s="23" t="s">
        <v>39</v>
      </c>
      <c r="B39" s="23" t="s">
        <v>72</v>
      </c>
      <c r="C39" s="24" t="s">
        <v>53</v>
      </c>
      <c r="D39" s="25">
        <v>45772</v>
      </c>
      <c r="E39" s="26">
        <v>1812480</v>
      </c>
      <c r="F39" s="25">
        <v>46387</v>
      </c>
      <c r="G39" s="26">
        <v>1812480</v>
      </c>
      <c r="H39" s="27" t="s">
        <v>12</v>
      </c>
      <c r="I39" s="27">
        <f t="shared" si="0"/>
        <v>0</v>
      </c>
      <c r="J39" s="28" t="s">
        <v>13</v>
      </c>
      <c r="K39" s="3"/>
      <c r="L39" s="4"/>
    </row>
    <row r="40" spans="1:12" s="1" customFormat="1" ht="54.95" customHeight="1" x14ac:dyDescent="0.25">
      <c r="A40" s="23" t="s">
        <v>26</v>
      </c>
      <c r="B40" s="23" t="s">
        <v>27</v>
      </c>
      <c r="C40" s="24" t="s">
        <v>73</v>
      </c>
      <c r="D40" s="25">
        <v>45772</v>
      </c>
      <c r="E40" s="26">
        <v>24000</v>
      </c>
      <c r="F40" s="25">
        <v>46022</v>
      </c>
      <c r="G40" s="26">
        <v>24000</v>
      </c>
      <c r="H40" s="27" t="s">
        <v>12</v>
      </c>
      <c r="I40" s="27">
        <f t="shared" si="0"/>
        <v>0</v>
      </c>
      <c r="J40" s="28" t="s">
        <v>13</v>
      </c>
      <c r="K40" s="3"/>
      <c r="L40" s="4"/>
    </row>
    <row r="41" spans="1:12" s="1" customFormat="1" ht="54.95" customHeight="1" x14ac:dyDescent="0.25">
      <c r="A41" s="23" t="s">
        <v>21</v>
      </c>
      <c r="B41" s="23" t="s">
        <v>74</v>
      </c>
      <c r="C41" s="24" t="s">
        <v>75</v>
      </c>
      <c r="D41" s="25">
        <v>45772</v>
      </c>
      <c r="E41" s="26">
        <v>1852598.94</v>
      </c>
      <c r="F41" s="25">
        <v>46387</v>
      </c>
      <c r="G41" s="26">
        <v>1852598.94</v>
      </c>
      <c r="H41" s="27" t="s">
        <v>12</v>
      </c>
      <c r="I41" s="27">
        <f t="shared" si="0"/>
        <v>0</v>
      </c>
      <c r="J41" s="28" t="s">
        <v>13</v>
      </c>
      <c r="K41" s="3"/>
      <c r="L41" s="4"/>
    </row>
    <row r="42" spans="1:12" s="1" customFormat="1" ht="54.95" customHeight="1" x14ac:dyDescent="0.25">
      <c r="A42" s="23" t="s">
        <v>76</v>
      </c>
      <c r="B42" s="23" t="s">
        <v>77</v>
      </c>
      <c r="C42" s="24" t="s">
        <v>78</v>
      </c>
      <c r="D42" s="25">
        <v>45772</v>
      </c>
      <c r="E42" s="26">
        <v>1171902</v>
      </c>
      <c r="F42" s="25">
        <v>46022</v>
      </c>
      <c r="G42" s="26">
        <v>1171902</v>
      </c>
      <c r="H42" s="27" t="s">
        <v>12</v>
      </c>
      <c r="I42" s="27">
        <f t="shared" si="0"/>
        <v>0</v>
      </c>
      <c r="J42" s="28" t="s">
        <v>13</v>
      </c>
      <c r="K42" s="3"/>
      <c r="L42" s="4"/>
    </row>
    <row r="43" spans="1:12" s="1" customFormat="1" ht="54.95" customHeight="1" x14ac:dyDescent="0.25">
      <c r="A43" s="23" t="s">
        <v>26</v>
      </c>
      <c r="B43" s="23" t="s">
        <v>27</v>
      </c>
      <c r="C43" s="24" t="s">
        <v>79</v>
      </c>
      <c r="D43" s="25">
        <v>45773</v>
      </c>
      <c r="E43" s="26">
        <v>18012</v>
      </c>
      <c r="F43" s="25">
        <v>46022</v>
      </c>
      <c r="G43" s="26">
        <v>18012</v>
      </c>
      <c r="H43" s="27" t="s">
        <v>12</v>
      </c>
      <c r="I43" s="27">
        <f t="shared" si="0"/>
        <v>0</v>
      </c>
      <c r="J43" s="28" t="s">
        <v>13</v>
      </c>
      <c r="K43" s="3"/>
      <c r="L43" s="4"/>
    </row>
    <row r="44" spans="1:12" s="1" customFormat="1" ht="54.95" customHeight="1" x14ac:dyDescent="0.25">
      <c r="A44" s="23" t="s">
        <v>80</v>
      </c>
      <c r="B44" s="23" t="s">
        <v>81</v>
      </c>
      <c r="C44" s="24" t="s">
        <v>82</v>
      </c>
      <c r="D44" s="25">
        <v>45775</v>
      </c>
      <c r="E44" s="26">
        <v>107852</v>
      </c>
      <c r="F44" s="25">
        <v>46022</v>
      </c>
      <c r="G44" s="26">
        <v>107852</v>
      </c>
      <c r="H44" s="27" t="s">
        <v>12</v>
      </c>
      <c r="I44" s="27">
        <f t="shared" si="0"/>
        <v>0</v>
      </c>
      <c r="J44" s="28" t="s">
        <v>13</v>
      </c>
      <c r="K44" s="3"/>
      <c r="L44" s="4"/>
    </row>
    <row r="45" spans="1:12" s="1" customFormat="1" ht="54.95" customHeight="1" x14ac:dyDescent="0.25">
      <c r="A45" s="23" t="s">
        <v>83</v>
      </c>
      <c r="B45" s="23" t="s">
        <v>84</v>
      </c>
      <c r="C45" s="24" t="s">
        <v>85</v>
      </c>
      <c r="D45" s="25">
        <v>45775</v>
      </c>
      <c r="E45" s="26">
        <v>1838627.76</v>
      </c>
      <c r="F45" s="25">
        <v>46022</v>
      </c>
      <c r="G45" s="26">
        <v>1838627.76</v>
      </c>
      <c r="H45" s="27" t="s">
        <v>12</v>
      </c>
      <c r="I45" s="27">
        <f t="shared" si="0"/>
        <v>0</v>
      </c>
      <c r="J45" s="28" t="s">
        <v>13</v>
      </c>
      <c r="K45" s="3"/>
      <c r="L45" s="4"/>
    </row>
    <row r="46" spans="1:12" s="1" customFormat="1" ht="54.95" customHeight="1" x14ac:dyDescent="0.25">
      <c r="A46" s="23" t="s">
        <v>26</v>
      </c>
      <c r="B46" s="23" t="s">
        <v>27</v>
      </c>
      <c r="C46" s="24" t="s">
        <v>86</v>
      </c>
      <c r="D46" s="25">
        <v>45775</v>
      </c>
      <c r="E46" s="26">
        <v>14250</v>
      </c>
      <c r="F46" s="25">
        <v>46022</v>
      </c>
      <c r="G46" s="26">
        <v>14250</v>
      </c>
      <c r="H46" s="27" t="s">
        <v>12</v>
      </c>
      <c r="I46" s="27">
        <f t="shared" si="0"/>
        <v>0</v>
      </c>
      <c r="J46" s="28" t="s">
        <v>13</v>
      </c>
      <c r="K46" s="3"/>
      <c r="L46" s="4"/>
    </row>
    <row r="47" spans="1:12" s="1" customFormat="1" ht="54.95" customHeight="1" x14ac:dyDescent="0.25">
      <c r="A47" s="23" t="s">
        <v>80</v>
      </c>
      <c r="B47" s="23" t="s">
        <v>87</v>
      </c>
      <c r="C47" s="24" t="s">
        <v>88</v>
      </c>
      <c r="D47" s="25">
        <v>45775</v>
      </c>
      <c r="E47" s="26">
        <v>1844866.87</v>
      </c>
      <c r="F47" s="25">
        <v>46022</v>
      </c>
      <c r="G47" s="26">
        <v>1844866.87</v>
      </c>
      <c r="H47" s="27" t="s">
        <v>12</v>
      </c>
      <c r="I47" s="27">
        <f t="shared" si="0"/>
        <v>0</v>
      </c>
      <c r="J47" s="28" t="s">
        <v>13</v>
      </c>
      <c r="K47" s="3"/>
      <c r="L47" s="4"/>
    </row>
    <row r="48" spans="1:12" s="1" customFormat="1" ht="54.95" customHeight="1" x14ac:dyDescent="0.25">
      <c r="A48" s="23" t="s">
        <v>36</v>
      </c>
      <c r="B48" s="23" t="s">
        <v>89</v>
      </c>
      <c r="C48" s="24" t="s">
        <v>90</v>
      </c>
      <c r="D48" s="25">
        <v>45776</v>
      </c>
      <c r="E48" s="26">
        <v>1490029.42</v>
      </c>
      <c r="F48" s="25">
        <v>46022</v>
      </c>
      <c r="G48" s="26">
        <v>1490029.42</v>
      </c>
      <c r="H48" s="27" t="s">
        <v>12</v>
      </c>
      <c r="I48" s="27">
        <f t="shared" si="0"/>
        <v>0</v>
      </c>
      <c r="J48" s="28" t="s">
        <v>13</v>
      </c>
      <c r="K48" s="3"/>
      <c r="L48" s="4"/>
    </row>
    <row r="49" spans="1:12" s="1" customFormat="1" ht="54.95" customHeight="1" x14ac:dyDescent="0.25">
      <c r="A49" s="23" t="s">
        <v>91</v>
      </c>
      <c r="B49" s="23" t="s">
        <v>92</v>
      </c>
      <c r="C49" s="24" t="s">
        <v>93</v>
      </c>
      <c r="D49" s="25">
        <v>45776</v>
      </c>
      <c r="E49" s="26">
        <v>122720</v>
      </c>
      <c r="F49" s="25">
        <v>46022</v>
      </c>
      <c r="G49" s="26">
        <v>122720</v>
      </c>
      <c r="H49" s="27" t="s">
        <v>12</v>
      </c>
      <c r="I49" s="27">
        <f t="shared" si="0"/>
        <v>0</v>
      </c>
      <c r="J49" s="28" t="s">
        <v>13</v>
      </c>
      <c r="K49" s="3"/>
      <c r="L49" s="4"/>
    </row>
    <row r="50" spans="1:12" s="1" customFormat="1" ht="54.95" customHeight="1" x14ac:dyDescent="0.25">
      <c r="A50" s="23" t="s">
        <v>94</v>
      </c>
      <c r="B50" s="23" t="s">
        <v>95</v>
      </c>
      <c r="C50" s="24" t="s">
        <v>96</v>
      </c>
      <c r="D50" s="25">
        <v>45776</v>
      </c>
      <c r="E50" s="26">
        <v>128620</v>
      </c>
      <c r="F50" s="25">
        <v>46022</v>
      </c>
      <c r="G50" s="26">
        <v>128620</v>
      </c>
      <c r="H50" s="27" t="s">
        <v>12</v>
      </c>
      <c r="I50" s="27">
        <f t="shared" si="0"/>
        <v>0</v>
      </c>
      <c r="J50" s="28" t="s">
        <v>13</v>
      </c>
      <c r="K50" s="6"/>
      <c r="L50" s="4"/>
    </row>
    <row r="51" spans="1:12" s="1" customFormat="1" ht="54.95" customHeight="1" x14ac:dyDescent="0.25">
      <c r="A51" s="23" t="s">
        <v>97</v>
      </c>
      <c r="B51" s="23" t="s">
        <v>98</v>
      </c>
      <c r="C51" s="24" t="s">
        <v>99</v>
      </c>
      <c r="D51" s="25">
        <v>45776</v>
      </c>
      <c r="E51" s="26">
        <v>1756306.1</v>
      </c>
      <c r="F51" s="25">
        <v>46022</v>
      </c>
      <c r="G51" s="26">
        <v>1756306.1</v>
      </c>
      <c r="H51" s="27" t="s">
        <v>12</v>
      </c>
      <c r="I51" s="27">
        <f t="shared" si="0"/>
        <v>0</v>
      </c>
      <c r="J51" s="28" t="s">
        <v>13</v>
      </c>
      <c r="K51" s="3"/>
      <c r="L51" s="4"/>
    </row>
    <row r="52" spans="1:12" s="1" customFormat="1" ht="54.95" customHeight="1" x14ac:dyDescent="0.25">
      <c r="A52" s="23" t="s">
        <v>100</v>
      </c>
      <c r="B52" s="23" t="s">
        <v>101</v>
      </c>
      <c r="C52" s="24" t="s">
        <v>102</v>
      </c>
      <c r="D52" s="25">
        <v>45777</v>
      </c>
      <c r="E52" s="26">
        <v>1805400</v>
      </c>
      <c r="F52" s="25">
        <v>46022</v>
      </c>
      <c r="G52" s="26">
        <v>1805400</v>
      </c>
      <c r="H52" s="27" t="s">
        <v>12</v>
      </c>
      <c r="I52" s="27">
        <f t="shared" si="0"/>
        <v>0</v>
      </c>
      <c r="J52" s="28" t="s">
        <v>13</v>
      </c>
      <c r="K52" s="3"/>
      <c r="L52" s="4"/>
    </row>
    <row r="53" spans="1:12" s="1" customFormat="1" ht="54.95" customHeight="1" x14ac:dyDescent="0.25">
      <c r="A53" s="23" t="s">
        <v>103</v>
      </c>
      <c r="B53" s="23" t="s">
        <v>104</v>
      </c>
      <c r="C53" s="24" t="s">
        <v>105</v>
      </c>
      <c r="D53" s="25">
        <v>45777</v>
      </c>
      <c r="E53" s="26">
        <v>247690.34</v>
      </c>
      <c r="F53" s="25">
        <v>46022</v>
      </c>
      <c r="G53" s="26">
        <v>247690.34</v>
      </c>
      <c r="H53" s="27" t="s">
        <v>12</v>
      </c>
      <c r="I53" s="27">
        <f t="shared" si="0"/>
        <v>0</v>
      </c>
      <c r="J53" s="28" t="s">
        <v>13</v>
      </c>
      <c r="K53" s="3"/>
      <c r="L53" s="4"/>
    </row>
    <row r="54" spans="1:12" s="12" customFormat="1" ht="45" customHeight="1" x14ac:dyDescent="0.25">
      <c r="A54" s="23" t="s">
        <v>44</v>
      </c>
      <c r="B54" s="23" t="s">
        <v>45</v>
      </c>
      <c r="C54" s="24" t="s">
        <v>106</v>
      </c>
      <c r="D54" s="25">
        <v>45777</v>
      </c>
      <c r="E54" s="26">
        <v>23271.3</v>
      </c>
      <c r="F54" s="25">
        <v>46387</v>
      </c>
      <c r="G54" s="26">
        <v>23271.3</v>
      </c>
      <c r="H54" s="27" t="s">
        <v>12</v>
      </c>
      <c r="I54" s="27">
        <f t="shared" si="0"/>
        <v>0</v>
      </c>
      <c r="J54" s="28" t="s">
        <v>13</v>
      </c>
    </row>
    <row r="55" spans="1:12" s="1" customFormat="1" ht="55.5" customHeight="1" x14ac:dyDescent="0.25">
      <c r="A55" s="23" t="s">
        <v>28</v>
      </c>
      <c r="B55" s="23" t="s">
        <v>107</v>
      </c>
      <c r="C55" s="24" t="s">
        <v>108</v>
      </c>
      <c r="D55" s="25">
        <v>45778</v>
      </c>
      <c r="E55" s="26">
        <v>706779.88</v>
      </c>
      <c r="F55" s="25">
        <v>46022</v>
      </c>
      <c r="G55" s="26">
        <v>706779.88</v>
      </c>
      <c r="H55" s="27" t="s">
        <v>12</v>
      </c>
      <c r="I55" s="27">
        <f t="shared" si="0"/>
        <v>0</v>
      </c>
      <c r="J55" s="28" t="s">
        <v>13</v>
      </c>
    </row>
    <row r="56" spans="1:12" s="1" customFormat="1" ht="69" customHeight="1" x14ac:dyDescent="0.25">
      <c r="A56" s="23" t="s">
        <v>26</v>
      </c>
      <c r="B56" s="23" t="s">
        <v>27</v>
      </c>
      <c r="C56" s="24" t="s">
        <v>109</v>
      </c>
      <c r="D56" s="25">
        <v>45778</v>
      </c>
      <c r="E56" s="26">
        <v>15675</v>
      </c>
      <c r="F56" s="25">
        <v>46022</v>
      </c>
      <c r="G56" s="26">
        <v>15675</v>
      </c>
      <c r="H56" s="27" t="s">
        <v>12</v>
      </c>
      <c r="I56" s="27">
        <f t="shared" si="0"/>
        <v>0</v>
      </c>
      <c r="J56" s="28" t="s">
        <v>13</v>
      </c>
    </row>
    <row r="57" spans="1:12" s="1" customFormat="1" ht="79.5" customHeight="1" x14ac:dyDescent="0.25">
      <c r="A57" s="23" t="s">
        <v>17</v>
      </c>
      <c r="B57" s="29" t="s">
        <v>18</v>
      </c>
      <c r="C57" s="24" t="s">
        <v>110</v>
      </c>
      <c r="D57" s="25">
        <v>45778</v>
      </c>
      <c r="E57" s="26">
        <v>111746</v>
      </c>
      <c r="F57" s="25">
        <v>46022</v>
      </c>
      <c r="G57" s="26">
        <v>111746</v>
      </c>
      <c r="H57" s="27" t="s">
        <v>12</v>
      </c>
      <c r="I57" s="27">
        <f t="shared" si="0"/>
        <v>0</v>
      </c>
      <c r="J57" s="28" t="s">
        <v>13</v>
      </c>
    </row>
    <row r="58" spans="1:12" s="1" customFormat="1" ht="56.25" customHeight="1" x14ac:dyDescent="0.25">
      <c r="A58" s="23" t="s">
        <v>29</v>
      </c>
      <c r="B58" s="23" t="s">
        <v>111</v>
      </c>
      <c r="C58" s="24" t="s">
        <v>112</v>
      </c>
      <c r="D58" s="25">
        <v>45778</v>
      </c>
      <c r="E58" s="26">
        <v>675351.76</v>
      </c>
      <c r="F58" s="25">
        <v>46022</v>
      </c>
      <c r="G58" s="26">
        <v>675351.76</v>
      </c>
      <c r="H58" s="27" t="s">
        <v>12</v>
      </c>
      <c r="I58" s="27">
        <f t="shared" si="0"/>
        <v>0</v>
      </c>
      <c r="J58" s="28" t="s">
        <v>13</v>
      </c>
    </row>
    <row r="59" spans="1:12" s="1" customFormat="1" ht="75" customHeight="1" x14ac:dyDescent="0.25">
      <c r="A59" s="23" t="s">
        <v>113</v>
      </c>
      <c r="B59" s="23" t="s">
        <v>14</v>
      </c>
      <c r="C59" s="24" t="s">
        <v>114</v>
      </c>
      <c r="D59" s="25">
        <v>45778</v>
      </c>
      <c r="E59" s="26">
        <v>1434471.1</v>
      </c>
      <c r="F59" s="25">
        <v>46022</v>
      </c>
      <c r="G59" s="26">
        <v>1434471.1</v>
      </c>
      <c r="H59" s="27" t="s">
        <v>12</v>
      </c>
      <c r="I59" s="27">
        <f t="shared" si="0"/>
        <v>0</v>
      </c>
      <c r="J59" s="28" t="s">
        <v>13</v>
      </c>
    </row>
    <row r="60" spans="1:12" s="1" customFormat="1" ht="71.25" customHeight="1" x14ac:dyDescent="0.25">
      <c r="A60" s="23" t="s">
        <v>115</v>
      </c>
      <c r="B60" s="23" t="s">
        <v>116</v>
      </c>
      <c r="C60" s="24" t="s">
        <v>117</v>
      </c>
      <c r="D60" s="25">
        <v>45778</v>
      </c>
      <c r="E60" s="26">
        <v>246667.2</v>
      </c>
      <c r="F60" s="25">
        <v>46022</v>
      </c>
      <c r="G60" s="26">
        <v>246667.2</v>
      </c>
      <c r="H60" s="27" t="s">
        <v>12</v>
      </c>
      <c r="I60" s="27">
        <f t="shared" si="0"/>
        <v>0</v>
      </c>
      <c r="J60" s="28" t="s">
        <v>13</v>
      </c>
    </row>
    <row r="61" spans="1:12" s="1" customFormat="1" ht="72.75" customHeight="1" x14ac:dyDescent="0.25">
      <c r="A61" s="23" t="s">
        <v>28</v>
      </c>
      <c r="B61" s="23" t="s">
        <v>118</v>
      </c>
      <c r="C61" s="24" t="s">
        <v>119</v>
      </c>
      <c r="D61" s="25">
        <v>45779</v>
      </c>
      <c r="E61" s="26">
        <v>1593000</v>
      </c>
      <c r="F61" s="25">
        <v>46022</v>
      </c>
      <c r="G61" s="26">
        <v>1593000</v>
      </c>
      <c r="H61" s="27" t="s">
        <v>12</v>
      </c>
      <c r="I61" s="27">
        <f t="shared" si="0"/>
        <v>0</v>
      </c>
      <c r="J61" s="28" t="s">
        <v>13</v>
      </c>
    </row>
    <row r="62" spans="1:12" s="1" customFormat="1" ht="70.5" customHeight="1" x14ac:dyDescent="0.25">
      <c r="A62" s="23" t="s">
        <v>39</v>
      </c>
      <c r="B62" s="23" t="s">
        <v>120</v>
      </c>
      <c r="C62" s="24" t="s">
        <v>54</v>
      </c>
      <c r="D62" s="25">
        <v>45779</v>
      </c>
      <c r="E62" s="26">
        <v>47672</v>
      </c>
      <c r="F62" s="25">
        <v>46022</v>
      </c>
      <c r="G62" s="26">
        <v>47672</v>
      </c>
      <c r="H62" s="27" t="s">
        <v>12</v>
      </c>
      <c r="I62" s="27">
        <f t="shared" si="0"/>
        <v>0</v>
      </c>
      <c r="J62" s="28" t="s">
        <v>13</v>
      </c>
    </row>
    <row r="63" spans="1:12" s="1" customFormat="1" ht="54" customHeight="1" x14ac:dyDescent="0.25">
      <c r="A63" s="23" t="s">
        <v>121</v>
      </c>
      <c r="B63" s="23" t="s">
        <v>122</v>
      </c>
      <c r="C63" s="24" t="s">
        <v>123</v>
      </c>
      <c r="D63" s="25">
        <v>45779</v>
      </c>
      <c r="E63" s="26">
        <v>88382</v>
      </c>
      <c r="F63" s="25">
        <v>46387</v>
      </c>
      <c r="G63" s="26">
        <v>88382</v>
      </c>
      <c r="H63" s="27" t="s">
        <v>12</v>
      </c>
      <c r="I63" s="27">
        <f t="shared" si="0"/>
        <v>0</v>
      </c>
      <c r="J63" s="28" t="s">
        <v>13</v>
      </c>
    </row>
    <row r="64" spans="1:12" ht="67.5" customHeight="1" x14ac:dyDescent="0.25">
      <c r="A64" s="23" t="s">
        <v>28</v>
      </c>
      <c r="B64" s="23" t="s">
        <v>124</v>
      </c>
      <c r="C64" s="24" t="s">
        <v>125</v>
      </c>
      <c r="D64" s="25">
        <v>45779</v>
      </c>
      <c r="E64" s="26">
        <v>246927.3</v>
      </c>
      <c r="F64" s="25">
        <v>46022</v>
      </c>
      <c r="G64" s="26">
        <v>246927.3</v>
      </c>
      <c r="H64" s="27" t="s">
        <v>12</v>
      </c>
      <c r="I64" s="27">
        <f t="shared" si="0"/>
        <v>0</v>
      </c>
      <c r="J64" s="28" t="s">
        <v>13</v>
      </c>
    </row>
    <row r="65" spans="1:10" ht="81" customHeight="1" x14ac:dyDescent="0.25">
      <c r="A65" s="23" t="s">
        <v>91</v>
      </c>
      <c r="B65" s="23" t="s">
        <v>126</v>
      </c>
      <c r="C65" s="24" t="s">
        <v>127</v>
      </c>
      <c r="D65" s="25">
        <v>45779</v>
      </c>
      <c r="E65" s="26">
        <v>221250</v>
      </c>
      <c r="F65" s="25">
        <v>46022</v>
      </c>
      <c r="G65" s="26">
        <v>221250</v>
      </c>
      <c r="H65" s="27" t="s">
        <v>12</v>
      </c>
      <c r="I65" s="27">
        <f t="shared" si="0"/>
        <v>0</v>
      </c>
      <c r="J65" s="28" t="s">
        <v>13</v>
      </c>
    </row>
    <row r="66" spans="1:10" ht="64.5" customHeight="1" x14ac:dyDescent="0.25">
      <c r="A66" s="23" t="s">
        <v>36</v>
      </c>
      <c r="B66" s="23" t="s">
        <v>128</v>
      </c>
      <c r="C66" s="24" t="s">
        <v>129</v>
      </c>
      <c r="D66" s="25">
        <v>45779</v>
      </c>
      <c r="E66" s="26">
        <v>24687.96</v>
      </c>
      <c r="F66" s="25">
        <v>46022</v>
      </c>
      <c r="G66" s="26">
        <v>24687.96</v>
      </c>
      <c r="H66" s="27" t="s">
        <v>12</v>
      </c>
      <c r="I66" s="27">
        <f t="shared" si="0"/>
        <v>0</v>
      </c>
      <c r="J66" s="28" t="s">
        <v>13</v>
      </c>
    </row>
    <row r="67" spans="1:10" ht="63.75" customHeight="1" x14ac:dyDescent="0.25">
      <c r="A67" s="23" t="s">
        <v>91</v>
      </c>
      <c r="B67" s="23" t="s">
        <v>130</v>
      </c>
      <c r="C67" s="24" t="s">
        <v>131</v>
      </c>
      <c r="D67" s="25">
        <v>45779</v>
      </c>
      <c r="E67" s="26">
        <v>194700</v>
      </c>
      <c r="F67" s="25">
        <v>46022</v>
      </c>
      <c r="G67" s="26">
        <v>152220</v>
      </c>
      <c r="H67" s="27">
        <v>42480</v>
      </c>
      <c r="I67" s="27">
        <f>E67-G67-H67</f>
        <v>0</v>
      </c>
      <c r="J67" s="28" t="s">
        <v>13</v>
      </c>
    </row>
    <row r="68" spans="1:10" ht="63.75" customHeight="1" x14ac:dyDescent="0.25">
      <c r="A68" s="23" t="s">
        <v>132</v>
      </c>
      <c r="B68" s="23" t="s">
        <v>133</v>
      </c>
      <c r="C68" s="24" t="s">
        <v>22</v>
      </c>
      <c r="D68" s="25">
        <v>45779</v>
      </c>
      <c r="E68" s="26">
        <v>825400</v>
      </c>
      <c r="F68" s="25">
        <v>46022</v>
      </c>
      <c r="G68" s="26">
        <v>825400</v>
      </c>
      <c r="H68" s="27" t="s">
        <v>12</v>
      </c>
      <c r="I68" s="27">
        <f>E68-G68</f>
        <v>0</v>
      </c>
      <c r="J68" s="28" t="s">
        <v>13</v>
      </c>
    </row>
    <row r="69" spans="1:10" ht="63.75" customHeight="1" x14ac:dyDescent="0.25">
      <c r="A69" s="23" t="s">
        <v>97</v>
      </c>
      <c r="B69" s="23" t="s">
        <v>15</v>
      </c>
      <c r="C69" s="24" t="s">
        <v>134</v>
      </c>
      <c r="D69" s="25">
        <v>45783</v>
      </c>
      <c r="E69" s="26">
        <v>248000.6</v>
      </c>
      <c r="F69" s="25">
        <v>46022</v>
      </c>
      <c r="G69" s="26">
        <v>248000.6</v>
      </c>
      <c r="H69" s="27" t="s">
        <v>12</v>
      </c>
      <c r="I69" s="27">
        <f t="shared" si="0"/>
        <v>0</v>
      </c>
      <c r="J69" s="28" t="s">
        <v>13</v>
      </c>
    </row>
    <row r="70" spans="1:10" ht="82.5" customHeight="1" x14ac:dyDescent="0.25">
      <c r="A70" s="23" t="s">
        <v>135</v>
      </c>
      <c r="B70" s="23" t="s">
        <v>136</v>
      </c>
      <c r="C70" s="24" t="s">
        <v>137</v>
      </c>
      <c r="D70" s="25">
        <v>45784</v>
      </c>
      <c r="E70" s="26">
        <v>1839915</v>
      </c>
      <c r="F70" s="25">
        <v>46022</v>
      </c>
      <c r="G70" s="26">
        <v>1839915</v>
      </c>
      <c r="H70" s="27" t="s">
        <v>12</v>
      </c>
      <c r="I70" s="27">
        <f t="shared" si="0"/>
        <v>0</v>
      </c>
      <c r="J70" s="28" t="s">
        <v>13</v>
      </c>
    </row>
    <row r="71" spans="1:10" ht="79.5" customHeight="1" x14ac:dyDescent="0.25">
      <c r="A71" s="23" t="s">
        <v>33</v>
      </c>
      <c r="B71" s="23" t="s">
        <v>138</v>
      </c>
      <c r="C71" s="24" t="s">
        <v>139</v>
      </c>
      <c r="D71" s="25">
        <v>45784</v>
      </c>
      <c r="E71" s="26">
        <v>27612</v>
      </c>
      <c r="F71" s="25">
        <v>46387</v>
      </c>
      <c r="G71" s="26">
        <v>27612</v>
      </c>
      <c r="H71" s="27" t="s">
        <v>12</v>
      </c>
      <c r="I71" s="27">
        <f t="shared" si="0"/>
        <v>0</v>
      </c>
      <c r="J71" s="28" t="s">
        <v>13</v>
      </c>
    </row>
    <row r="72" spans="1:10" ht="72.75" customHeight="1" x14ac:dyDescent="0.25">
      <c r="A72" s="23" t="s">
        <v>140</v>
      </c>
      <c r="B72" s="23" t="s">
        <v>141</v>
      </c>
      <c r="C72" s="24" t="s">
        <v>142</v>
      </c>
      <c r="D72" s="25">
        <v>45784</v>
      </c>
      <c r="E72" s="26">
        <v>31860</v>
      </c>
      <c r="F72" s="25">
        <v>46022</v>
      </c>
      <c r="G72" s="26">
        <v>31860</v>
      </c>
      <c r="H72" s="27" t="s">
        <v>12</v>
      </c>
      <c r="I72" s="27">
        <f t="shared" si="0"/>
        <v>0</v>
      </c>
      <c r="J72" s="28" t="s">
        <v>13</v>
      </c>
    </row>
    <row r="73" spans="1:10" ht="72.75" customHeight="1" x14ac:dyDescent="0.25">
      <c r="A73" s="23" t="s">
        <v>143</v>
      </c>
      <c r="B73" s="23" t="s">
        <v>144</v>
      </c>
      <c r="C73" s="24" t="s">
        <v>145</v>
      </c>
      <c r="D73" s="25">
        <v>45785</v>
      </c>
      <c r="E73" s="26">
        <v>1848982.92</v>
      </c>
      <c r="F73" s="25">
        <v>46022</v>
      </c>
      <c r="G73" s="26">
        <v>1848982.92</v>
      </c>
      <c r="H73" s="27" t="s">
        <v>12</v>
      </c>
      <c r="I73" s="27">
        <f t="shared" si="0"/>
        <v>0</v>
      </c>
      <c r="J73" s="28" t="s">
        <v>13</v>
      </c>
    </row>
    <row r="74" spans="1:10" ht="69" customHeight="1" x14ac:dyDescent="0.25">
      <c r="A74" s="23" t="s">
        <v>146</v>
      </c>
      <c r="B74" s="23" t="s">
        <v>147</v>
      </c>
      <c r="C74" s="24" t="s">
        <v>148</v>
      </c>
      <c r="D74" s="25">
        <v>45785</v>
      </c>
      <c r="E74" s="26">
        <v>1486745.27</v>
      </c>
      <c r="F74" s="25">
        <v>46022</v>
      </c>
      <c r="G74" s="26">
        <v>1486745.27</v>
      </c>
      <c r="H74" s="27" t="s">
        <v>12</v>
      </c>
      <c r="I74" s="27">
        <f t="shared" si="0"/>
        <v>0</v>
      </c>
      <c r="J74" s="28" t="s">
        <v>13</v>
      </c>
    </row>
    <row r="75" spans="1:10" ht="64.5" customHeight="1" x14ac:dyDescent="0.25">
      <c r="A75" s="23" t="s">
        <v>44</v>
      </c>
      <c r="B75" s="23" t="s">
        <v>45</v>
      </c>
      <c r="C75" s="24" t="s">
        <v>149</v>
      </c>
      <c r="D75" s="25">
        <v>45785</v>
      </c>
      <c r="E75" s="26">
        <v>11271</v>
      </c>
      <c r="F75" s="25">
        <v>46387</v>
      </c>
      <c r="G75" s="26">
        <v>11271</v>
      </c>
      <c r="H75" s="27" t="s">
        <v>12</v>
      </c>
      <c r="I75" s="27">
        <f t="shared" si="0"/>
        <v>0</v>
      </c>
      <c r="J75" s="28" t="s">
        <v>13</v>
      </c>
    </row>
    <row r="76" spans="1:10" ht="49.5" customHeight="1" x14ac:dyDescent="0.25">
      <c r="A76" s="23" t="s">
        <v>64</v>
      </c>
      <c r="B76" s="23" t="s">
        <v>150</v>
      </c>
      <c r="C76" s="24" t="s">
        <v>151</v>
      </c>
      <c r="D76" s="25">
        <v>45786</v>
      </c>
      <c r="E76" s="26">
        <v>248006.5</v>
      </c>
      <c r="F76" s="25">
        <v>46387</v>
      </c>
      <c r="G76" s="26">
        <v>248006.5</v>
      </c>
      <c r="H76" s="27" t="s">
        <v>12</v>
      </c>
      <c r="I76" s="27">
        <f t="shared" si="0"/>
        <v>0</v>
      </c>
      <c r="J76" s="28" t="s">
        <v>13</v>
      </c>
    </row>
    <row r="77" spans="1:10" ht="78.75" customHeight="1" x14ac:dyDescent="0.25">
      <c r="A77" s="23" t="s">
        <v>132</v>
      </c>
      <c r="B77" s="23" t="s">
        <v>133</v>
      </c>
      <c r="C77" s="24" t="s">
        <v>152</v>
      </c>
      <c r="D77" s="25">
        <v>45786</v>
      </c>
      <c r="E77" s="26">
        <v>402000.16</v>
      </c>
      <c r="F77" s="25">
        <v>46022</v>
      </c>
      <c r="G77" s="26">
        <v>402000.16</v>
      </c>
      <c r="H77" s="27" t="s">
        <v>12</v>
      </c>
      <c r="I77" s="27">
        <f t="shared" si="0"/>
        <v>0</v>
      </c>
      <c r="J77" s="28" t="s">
        <v>13</v>
      </c>
    </row>
    <row r="78" spans="1:10" ht="71.25" customHeight="1" x14ac:dyDescent="0.25">
      <c r="A78" s="23" t="s">
        <v>44</v>
      </c>
      <c r="B78" s="23" t="s">
        <v>45</v>
      </c>
      <c r="C78" s="24" t="s">
        <v>153</v>
      </c>
      <c r="D78" s="25">
        <v>45786</v>
      </c>
      <c r="E78" s="26">
        <v>22038.12</v>
      </c>
      <c r="F78" s="25">
        <v>46387</v>
      </c>
      <c r="G78" s="26">
        <v>22038.12</v>
      </c>
      <c r="H78" s="27" t="s">
        <v>12</v>
      </c>
      <c r="I78" s="27">
        <f t="shared" si="0"/>
        <v>0</v>
      </c>
      <c r="J78" s="28" t="s">
        <v>13</v>
      </c>
    </row>
    <row r="79" spans="1:10" ht="64.5" customHeight="1" x14ac:dyDescent="0.25">
      <c r="A79" s="23" t="s">
        <v>154</v>
      </c>
      <c r="B79" s="23" t="s">
        <v>155</v>
      </c>
      <c r="C79" s="24" t="s">
        <v>156</v>
      </c>
      <c r="D79" s="25">
        <v>45789</v>
      </c>
      <c r="E79" s="26">
        <v>176674.45</v>
      </c>
      <c r="F79" s="25">
        <v>46387</v>
      </c>
      <c r="G79" s="26">
        <v>176674.45</v>
      </c>
      <c r="H79" s="27" t="s">
        <v>12</v>
      </c>
      <c r="I79" s="27">
        <f t="shared" si="0"/>
        <v>0</v>
      </c>
      <c r="J79" s="28" t="s">
        <v>13</v>
      </c>
    </row>
    <row r="80" spans="1:10" ht="71.25" customHeight="1" x14ac:dyDescent="0.25">
      <c r="A80" s="23" t="s">
        <v>115</v>
      </c>
      <c r="B80" s="23" t="s">
        <v>157</v>
      </c>
      <c r="C80" s="24" t="s">
        <v>158</v>
      </c>
      <c r="D80" s="25">
        <v>45789</v>
      </c>
      <c r="E80" s="26">
        <v>247965.2</v>
      </c>
      <c r="F80" s="25">
        <v>46022</v>
      </c>
      <c r="G80" s="26">
        <v>247965.2</v>
      </c>
      <c r="H80" s="27" t="s">
        <v>12</v>
      </c>
      <c r="I80" s="27">
        <f t="shared" si="0"/>
        <v>0</v>
      </c>
      <c r="J80" s="28" t="s">
        <v>13</v>
      </c>
    </row>
    <row r="81" spans="1:10" ht="79.5" customHeight="1" x14ac:dyDescent="0.25">
      <c r="A81" s="23" t="s">
        <v>97</v>
      </c>
      <c r="B81" s="23" t="s">
        <v>30</v>
      </c>
      <c r="C81" s="24" t="s">
        <v>159</v>
      </c>
      <c r="D81" s="25">
        <v>45789</v>
      </c>
      <c r="E81" s="26">
        <v>236472</v>
      </c>
      <c r="F81" s="25">
        <v>46022</v>
      </c>
      <c r="G81" s="26">
        <v>236472</v>
      </c>
      <c r="H81" s="27" t="s">
        <v>12</v>
      </c>
      <c r="I81" s="27">
        <f t="shared" si="0"/>
        <v>0</v>
      </c>
      <c r="J81" s="28" t="s">
        <v>13</v>
      </c>
    </row>
    <row r="82" spans="1:10" ht="67.5" customHeight="1" x14ac:dyDescent="0.25">
      <c r="A82" s="23" t="s">
        <v>160</v>
      </c>
      <c r="B82" s="23" t="s">
        <v>161</v>
      </c>
      <c r="C82" s="24" t="s">
        <v>162</v>
      </c>
      <c r="D82" s="25">
        <v>45790</v>
      </c>
      <c r="E82" s="26">
        <v>182719.04</v>
      </c>
      <c r="F82" s="25">
        <v>46022</v>
      </c>
      <c r="G82" s="26">
        <v>182719.04</v>
      </c>
      <c r="H82" s="27" t="s">
        <v>12</v>
      </c>
      <c r="I82" s="27">
        <f t="shared" si="0"/>
        <v>0</v>
      </c>
      <c r="J82" s="28" t="s">
        <v>13</v>
      </c>
    </row>
    <row r="83" spans="1:10" ht="66" customHeight="1" x14ac:dyDescent="0.25">
      <c r="A83" s="23" t="s">
        <v>36</v>
      </c>
      <c r="B83" s="23" t="s">
        <v>163</v>
      </c>
      <c r="C83" s="24" t="s">
        <v>164</v>
      </c>
      <c r="D83" s="25">
        <v>45790</v>
      </c>
      <c r="E83" s="26">
        <v>248055.18</v>
      </c>
      <c r="F83" s="25">
        <v>46022</v>
      </c>
      <c r="G83" s="26">
        <v>248055.18</v>
      </c>
      <c r="H83" s="27" t="s">
        <v>12</v>
      </c>
      <c r="I83" s="27">
        <f t="shared" si="0"/>
        <v>0</v>
      </c>
      <c r="J83" s="28" t="s">
        <v>13</v>
      </c>
    </row>
    <row r="84" spans="1:10" ht="56.25" customHeight="1" x14ac:dyDescent="0.25">
      <c r="A84" s="23" t="s">
        <v>36</v>
      </c>
      <c r="B84" s="23" t="s">
        <v>165</v>
      </c>
      <c r="C84" s="24" t="s">
        <v>166</v>
      </c>
      <c r="D84" s="25">
        <v>45790</v>
      </c>
      <c r="E84" s="26">
        <v>92266.559999999998</v>
      </c>
      <c r="F84" s="25">
        <v>46022</v>
      </c>
      <c r="G84" s="26">
        <v>92266.559999999998</v>
      </c>
      <c r="H84" s="27" t="s">
        <v>12</v>
      </c>
      <c r="I84" s="27">
        <f t="shared" ref="I84:I104" si="1">E84-G84</f>
        <v>0</v>
      </c>
      <c r="J84" s="28" t="s">
        <v>13</v>
      </c>
    </row>
    <row r="85" spans="1:10" ht="63.75" customHeight="1" x14ac:dyDescent="0.25">
      <c r="A85" s="23" t="s">
        <v>167</v>
      </c>
      <c r="B85" s="29" t="s">
        <v>168</v>
      </c>
      <c r="C85" s="24" t="s">
        <v>169</v>
      </c>
      <c r="D85" s="25">
        <v>45790</v>
      </c>
      <c r="E85" s="26">
        <v>93338</v>
      </c>
      <c r="F85" s="25">
        <v>46022</v>
      </c>
      <c r="G85" s="26">
        <v>93338</v>
      </c>
      <c r="H85" s="27" t="s">
        <v>12</v>
      </c>
      <c r="I85" s="27">
        <f t="shared" si="1"/>
        <v>0</v>
      </c>
      <c r="J85" s="28" t="s">
        <v>13</v>
      </c>
    </row>
    <row r="86" spans="1:10" ht="57.75" customHeight="1" x14ac:dyDescent="0.25">
      <c r="A86" s="23" t="s">
        <v>44</v>
      </c>
      <c r="B86" s="23" t="s">
        <v>45</v>
      </c>
      <c r="C86" s="24" t="s">
        <v>170</v>
      </c>
      <c r="D86" s="25">
        <v>45790</v>
      </c>
      <c r="E86" s="26">
        <v>46410</v>
      </c>
      <c r="F86" s="25">
        <v>46387</v>
      </c>
      <c r="G86" s="26">
        <v>46410</v>
      </c>
      <c r="H86" s="27" t="s">
        <v>12</v>
      </c>
      <c r="I86" s="27">
        <f t="shared" si="1"/>
        <v>0</v>
      </c>
      <c r="J86" s="28" t="s">
        <v>13</v>
      </c>
    </row>
    <row r="87" spans="1:10" ht="74.25" customHeight="1" x14ac:dyDescent="0.25">
      <c r="A87" s="23" t="s">
        <v>171</v>
      </c>
      <c r="B87" s="23" t="s">
        <v>172</v>
      </c>
      <c r="C87" s="24" t="s">
        <v>173</v>
      </c>
      <c r="D87" s="25">
        <v>45791</v>
      </c>
      <c r="E87" s="26">
        <v>672600</v>
      </c>
      <c r="F87" s="25">
        <v>46022</v>
      </c>
      <c r="G87" s="26">
        <v>672600</v>
      </c>
      <c r="H87" s="27" t="s">
        <v>12</v>
      </c>
      <c r="I87" s="27">
        <f t="shared" si="1"/>
        <v>0</v>
      </c>
      <c r="J87" s="28" t="s">
        <v>13</v>
      </c>
    </row>
    <row r="88" spans="1:10" ht="52.5" customHeight="1" x14ac:dyDescent="0.25">
      <c r="A88" s="23" t="s">
        <v>140</v>
      </c>
      <c r="B88" s="23" t="s">
        <v>174</v>
      </c>
      <c r="C88" s="24" t="s">
        <v>175</v>
      </c>
      <c r="D88" s="25">
        <v>45791</v>
      </c>
      <c r="E88" s="26">
        <v>314352</v>
      </c>
      <c r="F88" s="25">
        <v>46022</v>
      </c>
      <c r="G88" s="26">
        <v>314352</v>
      </c>
      <c r="H88" s="27" t="s">
        <v>12</v>
      </c>
      <c r="I88" s="27">
        <f t="shared" si="1"/>
        <v>0</v>
      </c>
      <c r="J88" s="28" t="s">
        <v>13</v>
      </c>
    </row>
    <row r="89" spans="1:10" ht="79.5" customHeight="1" x14ac:dyDescent="0.25">
      <c r="A89" s="23" t="s">
        <v>176</v>
      </c>
      <c r="B89" s="23" t="s">
        <v>177</v>
      </c>
      <c r="C89" s="24" t="s">
        <v>178</v>
      </c>
      <c r="D89" s="25">
        <v>45792</v>
      </c>
      <c r="E89" s="26">
        <v>546223.64</v>
      </c>
      <c r="F89" s="25">
        <v>46022</v>
      </c>
      <c r="G89" s="26">
        <v>546223.64</v>
      </c>
      <c r="H89" s="27" t="s">
        <v>12</v>
      </c>
      <c r="I89" s="27">
        <f t="shared" si="1"/>
        <v>0</v>
      </c>
      <c r="J89" s="28" t="s">
        <v>13</v>
      </c>
    </row>
    <row r="90" spans="1:10" ht="72.75" customHeight="1" x14ac:dyDescent="0.25">
      <c r="A90" s="23" t="s">
        <v>179</v>
      </c>
      <c r="B90" s="23" t="s">
        <v>180</v>
      </c>
      <c r="C90" s="24" t="s">
        <v>134</v>
      </c>
      <c r="D90" s="25">
        <v>45792</v>
      </c>
      <c r="E90" s="26">
        <v>1990660</v>
      </c>
      <c r="F90" s="25">
        <v>46022</v>
      </c>
      <c r="G90" s="26">
        <v>1990660</v>
      </c>
      <c r="H90" s="27" t="s">
        <v>12</v>
      </c>
      <c r="I90" s="27">
        <f t="shared" si="1"/>
        <v>0</v>
      </c>
      <c r="J90" s="28" t="s">
        <v>13</v>
      </c>
    </row>
    <row r="91" spans="1:10" ht="62.25" customHeight="1" x14ac:dyDescent="0.25">
      <c r="A91" s="23" t="s">
        <v>181</v>
      </c>
      <c r="B91" s="23" t="s">
        <v>182</v>
      </c>
      <c r="C91" s="24" t="s">
        <v>183</v>
      </c>
      <c r="D91" s="25">
        <v>45792</v>
      </c>
      <c r="E91" s="26">
        <v>1177050</v>
      </c>
      <c r="F91" s="25">
        <v>46387</v>
      </c>
      <c r="G91" s="26">
        <v>1177050</v>
      </c>
      <c r="H91" s="27" t="s">
        <v>12</v>
      </c>
      <c r="I91" s="27">
        <f t="shared" si="1"/>
        <v>0</v>
      </c>
      <c r="J91" s="28" t="s">
        <v>13</v>
      </c>
    </row>
    <row r="92" spans="1:10" ht="56.25" customHeight="1" x14ac:dyDescent="0.25">
      <c r="A92" s="23" t="s">
        <v>181</v>
      </c>
      <c r="B92" s="23" t="s">
        <v>184</v>
      </c>
      <c r="C92" s="24" t="s">
        <v>185</v>
      </c>
      <c r="D92" s="25">
        <v>45792</v>
      </c>
      <c r="E92" s="26">
        <v>210035.28</v>
      </c>
      <c r="F92" s="25">
        <v>46387</v>
      </c>
      <c r="G92" s="26">
        <v>210035.28</v>
      </c>
      <c r="H92" s="27" t="s">
        <v>12</v>
      </c>
      <c r="I92" s="27">
        <f t="shared" si="1"/>
        <v>0</v>
      </c>
      <c r="J92" s="28" t="s">
        <v>13</v>
      </c>
    </row>
    <row r="93" spans="1:10" ht="62.25" customHeight="1" x14ac:dyDescent="0.25">
      <c r="A93" s="23" t="s">
        <v>186</v>
      </c>
      <c r="B93" s="23" t="s">
        <v>187</v>
      </c>
      <c r="C93" s="24" t="s">
        <v>188</v>
      </c>
      <c r="D93" s="25">
        <v>45792</v>
      </c>
      <c r="E93" s="26">
        <v>1844600.54</v>
      </c>
      <c r="F93" s="25">
        <v>46022</v>
      </c>
      <c r="G93" s="26">
        <v>1844600.54</v>
      </c>
      <c r="H93" s="27" t="s">
        <v>12</v>
      </c>
      <c r="I93" s="27">
        <f t="shared" si="1"/>
        <v>0</v>
      </c>
      <c r="J93" s="28" t="s">
        <v>13</v>
      </c>
    </row>
    <row r="94" spans="1:10" ht="70.5" customHeight="1" x14ac:dyDescent="0.25">
      <c r="A94" s="23" t="s">
        <v>121</v>
      </c>
      <c r="B94" s="23" t="s">
        <v>189</v>
      </c>
      <c r="C94" s="24" t="s">
        <v>190</v>
      </c>
      <c r="D94" s="25">
        <v>45793</v>
      </c>
      <c r="E94" s="26">
        <v>1125450.96</v>
      </c>
      <c r="F94" s="25">
        <v>46387</v>
      </c>
      <c r="G94" s="26">
        <v>1125450.96</v>
      </c>
      <c r="H94" s="27" t="s">
        <v>12</v>
      </c>
      <c r="I94" s="27">
        <f t="shared" si="1"/>
        <v>0</v>
      </c>
      <c r="J94" s="28" t="s">
        <v>13</v>
      </c>
    </row>
    <row r="95" spans="1:10" ht="69" customHeight="1" x14ac:dyDescent="0.25">
      <c r="A95" s="23" t="s">
        <v>28</v>
      </c>
      <c r="B95" s="23" t="s">
        <v>191</v>
      </c>
      <c r="C95" s="24" t="s">
        <v>192</v>
      </c>
      <c r="D95" s="25">
        <v>45793</v>
      </c>
      <c r="E95" s="26">
        <v>135086.39999999999</v>
      </c>
      <c r="F95" s="25">
        <v>46022</v>
      </c>
      <c r="G95" s="26">
        <v>135086.39999999999</v>
      </c>
      <c r="H95" s="27" t="s">
        <v>12</v>
      </c>
      <c r="I95" s="27">
        <f t="shared" si="1"/>
        <v>0</v>
      </c>
      <c r="J95" s="28" t="s">
        <v>13</v>
      </c>
    </row>
    <row r="96" spans="1:10" ht="56.25" customHeight="1" x14ac:dyDescent="0.25">
      <c r="A96" s="23" t="s">
        <v>135</v>
      </c>
      <c r="B96" s="23" t="s">
        <v>193</v>
      </c>
      <c r="C96" s="24" t="s">
        <v>31</v>
      </c>
      <c r="D96" s="25">
        <v>45796</v>
      </c>
      <c r="E96" s="26">
        <v>4442682.3</v>
      </c>
      <c r="F96" s="25">
        <v>46022</v>
      </c>
      <c r="G96" s="26">
        <v>4442682.3</v>
      </c>
      <c r="H96" s="27" t="s">
        <v>12</v>
      </c>
      <c r="I96" s="27">
        <f t="shared" si="1"/>
        <v>0</v>
      </c>
      <c r="J96" s="28" t="s">
        <v>13</v>
      </c>
    </row>
    <row r="97" spans="1:10" ht="71.25" customHeight="1" x14ac:dyDescent="0.25">
      <c r="A97" s="23" t="s">
        <v>23</v>
      </c>
      <c r="B97" s="23" t="s">
        <v>24</v>
      </c>
      <c r="C97" s="24" t="s">
        <v>194</v>
      </c>
      <c r="D97" s="25">
        <v>45796</v>
      </c>
      <c r="E97" s="26">
        <v>221600</v>
      </c>
      <c r="F97" s="25">
        <v>46387</v>
      </c>
      <c r="G97" s="26">
        <v>221600</v>
      </c>
      <c r="H97" s="27" t="s">
        <v>12</v>
      </c>
      <c r="I97" s="27">
        <f t="shared" si="1"/>
        <v>0</v>
      </c>
      <c r="J97" s="28" t="s">
        <v>13</v>
      </c>
    </row>
    <row r="98" spans="1:10" ht="102.75" customHeight="1" x14ac:dyDescent="0.25">
      <c r="A98" s="23" t="s">
        <v>34</v>
      </c>
      <c r="B98" s="29" t="s">
        <v>195</v>
      </c>
      <c r="C98" s="24" t="s">
        <v>196</v>
      </c>
      <c r="D98" s="25">
        <v>45797</v>
      </c>
      <c r="E98" s="26">
        <v>102424</v>
      </c>
      <c r="F98" s="25">
        <v>46387</v>
      </c>
      <c r="G98" s="26">
        <v>102424</v>
      </c>
      <c r="H98" s="27" t="s">
        <v>12</v>
      </c>
      <c r="I98" s="27">
        <f t="shared" si="1"/>
        <v>0</v>
      </c>
      <c r="J98" s="28" t="s">
        <v>13</v>
      </c>
    </row>
    <row r="99" spans="1:10" ht="86.25" customHeight="1" x14ac:dyDescent="0.25">
      <c r="A99" s="23" t="s">
        <v>34</v>
      </c>
      <c r="B99" s="29" t="s">
        <v>35</v>
      </c>
      <c r="C99" s="24" t="s">
        <v>197</v>
      </c>
      <c r="D99" s="25">
        <v>45797</v>
      </c>
      <c r="E99" s="26">
        <v>305030</v>
      </c>
      <c r="F99" s="25">
        <v>46387</v>
      </c>
      <c r="G99" s="26">
        <v>305030</v>
      </c>
      <c r="H99" s="27" t="s">
        <v>12</v>
      </c>
      <c r="I99" s="27">
        <f t="shared" si="1"/>
        <v>0</v>
      </c>
      <c r="J99" s="28" t="s">
        <v>13</v>
      </c>
    </row>
    <row r="100" spans="1:10" ht="72.75" customHeight="1" x14ac:dyDescent="0.25">
      <c r="A100" s="23" t="s">
        <v>32</v>
      </c>
      <c r="B100" s="23" t="s">
        <v>198</v>
      </c>
      <c r="C100" s="24" t="s">
        <v>199</v>
      </c>
      <c r="D100" s="25">
        <v>45798</v>
      </c>
      <c r="E100" s="26">
        <v>241428</v>
      </c>
      <c r="F100" s="25">
        <v>46022</v>
      </c>
      <c r="G100" s="26">
        <v>241428</v>
      </c>
      <c r="H100" s="27" t="s">
        <v>12</v>
      </c>
      <c r="I100" s="27">
        <f t="shared" si="1"/>
        <v>0</v>
      </c>
      <c r="J100" s="28" t="s">
        <v>13</v>
      </c>
    </row>
    <row r="101" spans="1:10" ht="77.25" customHeight="1" x14ac:dyDescent="0.25">
      <c r="A101" s="23" t="s">
        <v>200</v>
      </c>
      <c r="B101" s="23" t="s">
        <v>201</v>
      </c>
      <c r="C101" s="24" t="s">
        <v>202</v>
      </c>
      <c r="D101" s="25">
        <v>45799</v>
      </c>
      <c r="E101" s="26">
        <v>181248</v>
      </c>
      <c r="F101" s="25">
        <v>46022</v>
      </c>
      <c r="G101" s="26">
        <v>181248</v>
      </c>
      <c r="H101" s="27" t="s">
        <v>12</v>
      </c>
      <c r="I101" s="27">
        <f t="shared" si="1"/>
        <v>0</v>
      </c>
      <c r="J101" s="28" t="s">
        <v>13</v>
      </c>
    </row>
    <row r="102" spans="1:10" ht="81" customHeight="1" x14ac:dyDescent="0.25">
      <c r="A102" s="23" t="s">
        <v>115</v>
      </c>
      <c r="B102" s="23" t="s">
        <v>203</v>
      </c>
      <c r="C102" s="24" t="s">
        <v>204</v>
      </c>
      <c r="D102" s="25">
        <v>45800</v>
      </c>
      <c r="E102" s="26">
        <v>67537.3</v>
      </c>
      <c r="F102" s="25">
        <v>46022</v>
      </c>
      <c r="G102" s="26">
        <v>67537.3</v>
      </c>
      <c r="H102" s="27" t="s">
        <v>12</v>
      </c>
      <c r="I102" s="27">
        <f t="shared" si="1"/>
        <v>0</v>
      </c>
      <c r="J102" s="28" t="s">
        <v>13</v>
      </c>
    </row>
    <row r="103" spans="1:10" ht="70.5" customHeight="1" x14ac:dyDescent="0.25">
      <c r="A103" s="23" t="s">
        <v>44</v>
      </c>
      <c r="B103" s="23" t="s">
        <v>45</v>
      </c>
      <c r="C103" s="24" t="s">
        <v>205</v>
      </c>
      <c r="D103" s="25">
        <v>45800</v>
      </c>
      <c r="E103" s="26">
        <v>20261.28</v>
      </c>
      <c r="F103" s="25">
        <v>46387</v>
      </c>
      <c r="G103" s="26">
        <v>20261.28</v>
      </c>
      <c r="H103" s="27" t="s">
        <v>12</v>
      </c>
      <c r="I103" s="27">
        <f t="shared" si="1"/>
        <v>0</v>
      </c>
      <c r="J103" s="28" t="s">
        <v>13</v>
      </c>
    </row>
    <row r="104" spans="1:10" ht="66" customHeight="1" x14ac:dyDescent="0.25">
      <c r="A104" s="23" t="s">
        <v>94</v>
      </c>
      <c r="B104" s="23" t="s">
        <v>180</v>
      </c>
      <c r="C104" s="24" t="s">
        <v>206</v>
      </c>
      <c r="D104" s="25">
        <v>45806</v>
      </c>
      <c r="E104" s="26">
        <v>3360876</v>
      </c>
      <c r="F104" s="25">
        <v>46022</v>
      </c>
      <c r="G104" s="26">
        <v>3360876</v>
      </c>
      <c r="H104" s="27" t="s">
        <v>12</v>
      </c>
      <c r="I104" s="27">
        <f t="shared" si="1"/>
        <v>0</v>
      </c>
      <c r="J104" s="28" t="s">
        <v>13</v>
      </c>
    </row>
    <row r="105" spans="1:10" s="12" customFormat="1" ht="54.95" customHeight="1" x14ac:dyDescent="0.25">
      <c r="A105" s="7" t="s">
        <v>19</v>
      </c>
      <c r="B105" s="8"/>
      <c r="C105" s="8"/>
      <c r="D105" s="8"/>
      <c r="E105" s="9">
        <f>SUM(E17:E104)</f>
        <v>49470320.519999996</v>
      </c>
      <c r="F105" s="8"/>
      <c r="G105" s="10">
        <f>SUM(G17:G104)</f>
        <v>49296916.659999996</v>
      </c>
      <c r="H105" s="10">
        <f>SUM(H21:H104)</f>
        <v>173403.86</v>
      </c>
      <c r="I105" s="11">
        <f>E105-G105-H105</f>
        <v>-5.8207660913467407E-10</v>
      </c>
      <c r="J105" s="8"/>
    </row>
    <row r="106" spans="1:10" s="1" customFormat="1" ht="15" customHeight="1" x14ac:dyDescent="0.25">
      <c r="A106" s="18" t="s">
        <v>20</v>
      </c>
      <c r="B106" s="18"/>
      <c r="C106" s="18"/>
      <c r="D106" s="18"/>
      <c r="E106" s="18"/>
      <c r="F106" s="18"/>
      <c r="G106" s="18"/>
      <c r="H106" s="18"/>
      <c r="I106" s="18"/>
      <c r="J106" s="18"/>
    </row>
    <row r="107" spans="1:10" s="1" customFormat="1" ht="15" customHeight="1" x14ac:dyDescent="0.25">
      <c r="A107" s="13" t="s">
        <v>207</v>
      </c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s="1" customFormat="1" ht="15" customHeight="1" x14ac:dyDescent="0.25">
      <c r="A108" s="13" t="s">
        <v>208</v>
      </c>
      <c r="B108" s="13"/>
      <c r="C108" s="13"/>
      <c r="D108" s="13"/>
      <c r="E108" s="13"/>
      <c r="F108" s="13"/>
      <c r="G108" s="13"/>
      <c r="H108" s="13"/>
      <c r="I108" s="13"/>
      <c r="J108" s="13"/>
    </row>
  </sheetData>
  <mergeCells count="7">
    <mergeCell ref="A106:J106"/>
    <mergeCell ref="A107:J107"/>
    <mergeCell ref="A108:J108"/>
    <mergeCell ref="A11:J11"/>
    <mergeCell ref="A12:J12"/>
    <mergeCell ref="A13:J13"/>
    <mergeCell ref="A14:J14"/>
  </mergeCells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2025-06-14T01:46:51Z</cp:lastPrinted>
  <dcterms:created xsi:type="dcterms:W3CDTF">2024-12-11T00:20:59Z</dcterms:created>
  <dcterms:modified xsi:type="dcterms:W3CDTF">2025-06-14T01:46:58Z</dcterms:modified>
</cp:coreProperties>
</file>