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" i="1" l="1"/>
  <c r="H102" i="1"/>
  <c r="F102" i="1"/>
  <c r="J102" i="1" s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<sst xmlns="http://schemas.openxmlformats.org/spreadsheetml/2006/main" count="462" uniqueCount="199">
  <si>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</si>
  <si>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</si>
  <si>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</si>
  <si>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</si>
  <si>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</si>
  <si>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</si>
  <si>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</si>
  <si>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</si>
  <si>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</si>
  <si>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</si>
  <si>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Compañía Dominicana de Teléfonos, S.A.</t>
  </si>
  <si>
    <t>Servicio de los teléfonos alámbricos asignados a la institución.</t>
  </si>
  <si>
    <t>N/A</t>
  </si>
  <si>
    <t>Completo</t>
  </si>
  <si>
    <t>Servicio de los teléfonos flota.</t>
  </si>
  <si>
    <t>Servicio de internet inalámbrico utilizado en el SIAGA-SECURITY.</t>
  </si>
  <si>
    <t>Servicio de internet dedicado fibra óptica.</t>
  </si>
  <si>
    <t>Tiac Consultores, SRL.</t>
  </si>
  <si>
    <t>Servicio de soporte técnico del sistema SISA.</t>
  </si>
  <si>
    <t>Corporación de Acueducto y Alcantarillado de Boca Chica.</t>
  </si>
  <si>
    <t>Servicio de agua potable.</t>
  </si>
  <si>
    <r>
      <rPr>
        <b/>
        <sz val="12"/>
        <color rgb="FFFFFFFF"/>
        <rFont val="Calibri"/>
        <family val="1"/>
      </rPr>
      <t>Total general</t>
    </r>
  </si>
  <si>
    <t>Cuerpo Especializado en Seguridad Aeroportuaria y de la Aviación Civil, CESAC.</t>
  </si>
  <si>
    <t>Pagos a Proveedores</t>
  </si>
  <si>
    <t>Seguros Reservas, S.A.</t>
  </si>
  <si>
    <t>Comercializadora Netofa, SRL.</t>
  </si>
  <si>
    <t>Floristería Calizflor, EIRL.</t>
  </si>
  <si>
    <t>Agua Cristal, S.A.</t>
  </si>
  <si>
    <t>Adquisición de fardos y botellones de agua.</t>
  </si>
  <si>
    <t>General Gas Services GSS, SRL.</t>
  </si>
  <si>
    <t>Adquisición de gas propáno.</t>
  </si>
  <si>
    <t>Petromovil, S.A.</t>
  </si>
  <si>
    <t>Adquisición de combustible diesel regular.</t>
  </si>
  <si>
    <t>Soluciones Tecnológicas Empresariales, SRL.</t>
  </si>
  <si>
    <t>Renta de fotocopiadoras multifuncionales instaladas en la Sede Principal.</t>
  </si>
  <si>
    <t>Seguro Nacional de Salud.</t>
  </si>
  <si>
    <t>Servicio de telefonía sip-trunking.</t>
  </si>
  <si>
    <t>Alta Estrella, EIRL.</t>
  </si>
  <si>
    <t>Adquisición de UPS.</t>
  </si>
  <si>
    <t>Nicoff Group, SRL.</t>
  </si>
  <si>
    <t>B1500000124</t>
  </si>
  <si>
    <t>B1500000200</t>
  </si>
  <si>
    <t>Distribuidora RSL, EIRL.</t>
  </si>
  <si>
    <t>B1500000028</t>
  </si>
  <si>
    <t>JMC Comercial, EIRL.</t>
  </si>
  <si>
    <t>Adquisición de materiales eléctricos.</t>
  </si>
  <si>
    <t>Zeit Investments, SRL.</t>
  </si>
  <si>
    <t>B1500000113</t>
  </si>
  <si>
    <t>Fuente: Sistema de Informacion de la Gestion Financiera (SIGEF)</t>
  </si>
  <si>
    <t>Año 2025</t>
  </si>
  <si>
    <t>marzo</t>
  </si>
  <si>
    <t>Mytrak Technology, SRL.</t>
  </si>
  <si>
    <t>Servicio de equipos GPS.</t>
  </si>
  <si>
    <t>B1500000234</t>
  </si>
  <si>
    <t>B1500000123</t>
  </si>
  <si>
    <t>Adquisición de herramientas y materiales.</t>
  </si>
  <si>
    <t>B1500000194</t>
  </si>
  <si>
    <t>B1500057104</t>
  </si>
  <si>
    <t>B1500057105</t>
  </si>
  <si>
    <t>B1500057106</t>
  </si>
  <si>
    <t>B1500059159</t>
  </si>
  <si>
    <t>B1500057107</t>
  </si>
  <si>
    <t>B1500057108</t>
  </si>
  <si>
    <t>B1500000125</t>
  </si>
  <si>
    <t>Comercial BDA, EIRL.</t>
  </si>
  <si>
    <t>Adquisición de herramientas para equipos informáticos.</t>
  </si>
  <si>
    <t>B1500000288</t>
  </si>
  <si>
    <t>B1500057110</t>
  </si>
  <si>
    <t>B1500000126</t>
  </si>
  <si>
    <t>Suplidora Comercial Rodriguez, SRL.</t>
  </si>
  <si>
    <t>Adquisición de aires acondicionados, neveras y televisores.</t>
  </si>
  <si>
    <t>B1500000889</t>
  </si>
  <si>
    <t>Adquisición de quemadores, abanicos y materiales eléctricos.</t>
  </si>
  <si>
    <t>B1500000289</t>
  </si>
  <si>
    <t>B1500057112</t>
  </si>
  <si>
    <t>B1500000128</t>
  </si>
  <si>
    <t>Adquisición de materiales para lavandería.</t>
  </si>
  <si>
    <t>B1500000127</t>
  </si>
  <si>
    <t>Soluciones Corporativas Jares, SRL.</t>
  </si>
  <si>
    <t>Adquisición de soluciones eléctroliticas e instrumentales médicos.</t>
  </si>
  <si>
    <t>B1500000021</t>
  </si>
  <si>
    <t>Renta de fotocopiadoras multifuncionales instaladas en las diferentes terminales aeroportuarias del país, correspondiente a febrero.</t>
  </si>
  <si>
    <t>B1500001802</t>
  </si>
  <si>
    <t>B1500001803</t>
  </si>
  <si>
    <t>Adquisición de bebederos..</t>
  </si>
  <si>
    <t>B1500000024</t>
  </si>
  <si>
    <t>Hypco Group, SRL.</t>
  </si>
  <si>
    <t>Adquisición de fan coil, condensador y materiales de refrigeración.</t>
  </si>
  <si>
    <t>B1500000335</t>
  </si>
  <si>
    <t>B1500057113</t>
  </si>
  <si>
    <t>Arteplas Publicitaria, C por A.</t>
  </si>
  <si>
    <t>Servicio de confección de letrero en acrílico.</t>
  </si>
  <si>
    <t>E450000000001</t>
  </si>
  <si>
    <t>B1500057114</t>
  </si>
  <si>
    <t>Gestora de Repuestos Danny y Luis, SRL.</t>
  </si>
  <si>
    <t>Adquisición de compresor de aire, prensa de banco y amoladora.</t>
  </si>
  <si>
    <t>B1500000269</t>
  </si>
  <si>
    <t>Adquisición de medicamentos y productos veterinarios.</t>
  </si>
  <si>
    <t>B1500000093</t>
  </si>
  <si>
    <t>B1500000338</t>
  </si>
  <si>
    <t>B1500000241</t>
  </si>
  <si>
    <t>B1500056893</t>
  </si>
  <si>
    <t>Servicio de Inclusión de vehículos en póliza de seguro.</t>
  </si>
  <si>
    <t>E450000004594</t>
  </si>
  <si>
    <t>B1500057116</t>
  </si>
  <si>
    <t>B1500057115</t>
  </si>
  <si>
    <t>Servicio de poliza de seguro para los miembros del CESAC.</t>
  </si>
  <si>
    <t>E450000001373</t>
  </si>
  <si>
    <t>E450000068429</t>
  </si>
  <si>
    <t>E450000068149</t>
  </si>
  <si>
    <t>E450000068817</t>
  </si>
  <si>
    <t>Adquisición de materiales de construccion.</t>
  </si>
  <si>
    <t>B1500000806</t>
  </si>
  <si>
    <t>Adquisición de chalecos reflectores.</t>
  </si>
  <si>
    <t>B1500000030</t>
  </si>
  <si>
    <t>B1500000206</t>
  </si>
  <si>
    <t>Nikko Comercial, SRL.</t>
  </si>
  <si>
    <t>Adquisición de caireles.</t>
  </si>
  <si>
    <t>B1500000151</t>
  </si>
  <si>
    <t>Adquisición de camastros tipo militar.</t>
  </si>
  <si>
    <t>B1500000205</t>
  </si>
  <si>
    <t>Columbus Networks Dominicana, S.A.</t>
  </si>
  <si>
    <t>E450000000969</t>
  </si>
  <si>
    <t>E450000000987</t>
  </si>
  <si>
    <t>B1500009027</t>
  </si>
  <si>
    <t>B1500000243</t>
  </si>
  <si>
    <t>B1500000129</t>
  </si>
  <si>
    <t>Adquisición de materiales para limpieza de piscina.</t>
  </si>
  <si>
    <t>Servicio de alquiler de pantalla led y sistema de sonido.</t>
  </si>
  <si>
    <t>B1500000031</t>
  </si>
  <si>
    <t>Suplidora Amanild, SRL.</t>
  </si>
  <si>
    <t>Adquisición de playwood y materiales.</t>
  </si>
  <si>
    <t>B1500000147</t>
  </si>
  <si>
    <t>Yainild Comercial, SRL.</t>
  </si>
  <si>
    <t>Adquisición de materiales de ebanistería.</t>
  </si>
  <si>
    <t>B1500000061</t>
  </si>
  <si>
    <t>Adquisición de material gastable de oficina.</t>
  </si>
  <si>
    <t>B1500000814</t>
  </si>
  <si>
    <t>B1500057120</t>
  </si>
  <si>
    <t>B1500057121</t>
  </si>
  <si>
    <t>Orega Corporation, SRL.</t>
  </si>
  <si>
    <t>Adquisición de materiales de herreria.</t>
  </si>
  <si>
    <t>B1500000184</t>
  </si>
  <si>
    <t>Adquisición de materiales de ferretería.</t>
  </si>
  <si>
    <t>B1500000284</t>
  </si>
  <si>
    <t>Kadashi Comercial, SRL.</t>
  </si>
  <si>
    <t>Adquisición de materiales de limpieza.</t>
  </si>
  <si>
    <t>B1500000245</t>
  </si>
  <si>
    <t>B1500059161</t>
  </si>
  <si>
    <t>B1500057122</t>
  </si>
  <si>
    <t>Adquisición de estufas empotrable y podadora.</t>
  </si>
  <si>
    <t>B1500000818</t>
  </si>
  <si>
    <t xml:space="preserve"> Hypco Group, SRL.</t>
  </si>
  <si>
    <t>Servicio de instalación de motor para porton de hierro.</t>
  </si>
  <si>
    <t>B1500000341</t>
  </si>
  <si>
    <t>B1500057123</t>
  </si>
  <si>
    <t>Servicio de hemograma para caninos.</t>
  </si>
  <si>
    <t>B1500000094</t>
  </si>
  <si>
    <t>B1500057124</t>
  </si>
  <si>
    <t>B1500058545</t>
  </si>
  <si>
    <t>Adquisición de coronas fúnebre.</t>
  </si>
  <si>
    <t>B1500000909</t>
  </si>
  <si>
    <t>B1500000910</t>
  </si>
  <si>
    <t>B1500058546</t>
  </si>
  <si>
    <t>Jarman Services, SRL.</t>
  </si>
  <si>
    <t>Servicio de reparación, mantenimiento e instalación de shutters.</t>
  </si>
  <si>
    <t>Servicio de impresión de banner, certificados, carpetas e invitaciones.</t>
  </si>
  <si>
    <t>B1500000155</t>
  </si>
  <si>
    <t>Adquisición de cajas tipo maletin.</t>
  </si>
  <si>
    <t>B1500000820</t>
  </si>
  <si>
    <t>Servicio de alquiler de utensilios.</t>
  </si>
  <si>
    <t>B1500000157</t>
  </si>
  <si>
    <t>B1500058547</t>
  </si>
  <si>
    <t>Abastecimientos Corporativos Sánchez Adón, SRL.</t>
  </si>
  <si>
    <t>Adquisición de equipos para establecimiento de hidratación.</t>
  </si>
  <si>
    <t>B1500000440</t>
  </si>
  <si>
    <t>Adquisición de tickets de combustible.</t>
  </si>
  <si>
    <t>B1500000156</t>
  </si>
  <si>
    <t>B1500001832</t>
  </si>
  <si>
    <t>B1500058548</t>
  </si>
  <si>
    <t>Renta de fotocopiadoras multifuncionales instaladas en las diferentes terminales aeroportuarias del país, correspondiente a marzo.</t>
  </si>
  <si>
    <t>B1500001831</t>
  </si>
  <si>
    <t>Adquisición de bolsos.</t>
  </si>
  <si>
    <t>B1500000034</t>
  </si>
  <si>
    <t>Garbur Events, SRL.</t>
  </si>
  <si>
    <t>Servicio de emisión de tickets aéreos y seguros de viajes.</t>
  </si>
  <si>
    <t>Constrex, Construcciones y Excavaciones, SRL.</t>
  </si>
  <si>
    <t>Adquisición de equipos para deportes y recreación.</t>
  </si>
  <si>
    <t>B1500000098</t>
  </si>
  <si>
    <t>B1500058549</t>
  </si>
  <si>
    <t>Adquisición de chamacos tipo militar.</t>
  </si>
  <si>
    <t>B1500000827</t>
  </si>
  <si>
    <t>Servicio de elaboración de videos.</t>
  </si>
  <si>
    <t>B1500000035</t>
  </si>
  <si>
    <t>Supliyacry Comercial, SRL.</t>
  </si>
  <si>
    <t>Adquisición de insignias AVSEC.</t>
  </si>
  <si>
    <t>B1500000069</t>
  </si>
  <si>
    <t>Fecha de registro: hasta el 31 de marzo del 2025</t>
  </si>
  <si>
    <t>Fecha de imputación: hasta el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</si>
</sst>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4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4" fontId="2" fillId="2" borderId="5" xfId="0" applyNumberFormat="1" applyFont="1" applyFill="1" applyBorder="1" applyAlignment="1">
      <alignment horizontal="right" vertical="center" shrinkToFit="1"/>
    </xf>
    <xf numFmtId="4" fontId="2" fillId="2" borderId="5" xfId="0" applyNumberFormat="1" applyFont="1" applyFill="1" applyBorder="1" applyAlignment="1">
      <alignment horizontal="center" vertical="center" shrinkToFit="1"/>
    </xf>
    <xf numFmtId="4" fontId="8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9" fontId="4" fillId="0" borderId="6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top" wrapText="1"/>
    </xf>
    <xf numFmtId="14" fontId="4" fillId="3" borderId="3" xfId="0" applyNumberFormat="1" applyFont="1" applyFill="1" applyBorder="1" applyAlignment="1">
      <alignment horizontal="center" vertical="top" wrapText="1"/>
    </xf>
    <xf numFmtId="4" fontId="4" fillId="3" borderId="3" xfId="0" applyNumberFormat="1" applyFont="1" applyFill="1" applyBorder="1" applyAlignment="1">
      <alignment horizontal="right" vertical="top" wrapText="1"/>
    </xf>
    <xf numFmtId="4" fontId="4" fillId="3" borderId="3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30726</xdr:colOff>
      <xdr:row>0</xdr:row>
      <xdr:rowOff>70388</xdr:rowOff>
    </xdr:from>
    <xdr:to>
      <xdr:col>6</xdr:col>
      <xdr:colOff>285112</xdr:colOff>
      <xdr:row>5</xdr:row>
      <xdr:rowOff>53158</xdr:rowOff>
    </xdr:to>
    <xdr:pic>
      <xdr:nvPicPr>
        <xdr:cNvPr id="5" name="Imagen 4" descr="Logo - Cuerpo Especializado en Seguridad Aeroportuaria y la ..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0565" y="70388"/>
          <a:ext cx="1288822" cy="955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788629</xdr:colOff>
      <xdr:row>103</xdr:row>
      <xdr:rowOff>153630</xdr:rowOff>
    </xdr:from>
    <xdr:to>
      <xdr:col>8</xdr:col>
      <xdr:colOff>498256</xdr:colOff>
      <xdr:row>112</xdr:row>
      <xdr:rowOff>181554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7194" t="45448" r="14850" b="16266"/>
        <a:stretch/>
      </xdr:blipFill>
      <xdr:spPr>
        <a:xfrm>
          <a:off x="4404032" y="61123872"/>
          <a:ext cx="3847368" cy="1779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5"/>
  <sheetViews>
    <sheetView tabSelected="1" topLeftCell="A99" zoomScale="96" zoomScaleNormal="96" workbookViewId="0">
      <selection activeCell="L106" sqref="L106"/>
    </sheetView>
  </sheetViews>
  <sheetFormatPr baseColWidth="10" defaultRowHeight="15" x14ac:dyDescent="0.25"/>
  <cols>
    <col min="1" max="1" width="7.85546875" customWidth="1"/>
    <col min="2" max="2" width="19.5703125" style="5" customWidth="1"/>
    <col min="3" max="3" width="21.28515625" style="5" customWidth="1"/>
    <col min="4" max="9" width="15.5703125" style="5" customWidth="1"/>
    <col min="10" max="10" width="18" style="5" customWidth="1"/>
    <col min="11" max="11" width="19.140625" style="5" customWidth="1"/>
  </cols>
  <sheetData>
    <row r="1" spans="2:11" x14ac:dyDescent="0.25">
      <c r="F1"/>
    </row>
    <row r="2" spans="2:11" x14ac:dyDescent="0.25">
      <c r="F2"/>
    </row>
    <row r="3" spans="2:11" x14ac:dyDescent="0.25">
      <c r="F3"/>
    </row>
    <row r="4" spans="2:11" x14ac:dyDescent="0.25">
      <c r="F4"/>
    </row>
    <row r="8" spans="2:11" s="6" customFormat="1" ht="18" customHeight="1" x14ac:dyDescent="0.25">
      <c r="B8" s="12" t="s">
        <v>22</v>
      </c>
      <c r="C8" s="12"/>
      <c r="D8" s="12"/>
      <c r="E8" s="12"/>
      <c r="F8" s="12"/>
      <c r="G8" s="12"/>
      <c r="H8" s="12"/>
      <c r="I8" s="12"/>
      <c r="J8" s="12"/>
      <c r="K8" s="12"/>
    </row>
    <row r="9" spans="2:11" s="6" customFormat="1" ht="16.5" customHeight="1" x14ac:dyDescent="0.25">
      <c r="B9" s="13" t="s">
        <v>49</v>
      </c>
      <c r="C9" s="13"/>
      <c r="D9" s="13"/>
      <c r="E9" s="13"/>
      <c r="F9" s="13"/>
      <c r="G9" s="13"/>
      <c r="H9" s="13"/>
      <c r="I9" s="13"/>
      <c r="J9" s="13"/>
      <c r="K9" s="13"/>
    </row>
    <row r="10" spans="2:11" s="6" customFormat="1" ht="15.75" x14ac:dyDescent="0.25">
      <c r="B10" s="14" t="s">
        <v>23</v>
      </c>
      <c r="C10" s="14"/>
      <c r="D10" s="14"/>
      <c r="E10" s="14"/>
      <c r="F10" s="14"/>
      <c r="G10" s="14"/>
      <c r="H10" s="14"/>
      <c r="I10" s="14"/>
      <c r="J10" s="14"/>
      <c r="K10" s="14"/>
    </row>
    <row r="11" spans="2:11" s="6" customFormat="1" ht="17.850000000000001" customHeight="1" x14ac:dyDescent="0.25">
      <c r="B11" s="15" t="s">
        <v>50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2:11" ht="63" x14ac:dyDescent="0.25">
      <c r="B12" s="1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3" t="s">
        <v>7</v>
      </c>
      <c r="J12" s="2" t="s">
        <v>8</v>
      </c>
      <c r="K12" s="4" t="s">
        <v>9</v>
      </c>
    </row>
    <row r="13" spans="2:11" s="5" customFormat="1" ht="58.5" customHeight="1" x14ac:dyDescent="0.25">
      <c r="B13" s="17" t="s">
        <v>51</v>
      </c>
      <c r="C13" s="17" t="s">
        <v>52</v>
      </c>
      <c r="D13" s="18" t="s">
        <v>53</v>
      </c>
      <c r="E13" s="19">
        <v>45681</v>
      </c>
      <c r="F13" s="20">
        <v>16567.2</v>
      </c>
      <c r="G13" s="19">
        <v>46022</v>
      </c>
      <c r="H13" s="20">
        <v>16567.2</v>
      </c>
      <c r="I13" s="21" t="s">
        <v>12</v>
      </c>
      <c r="J13" s="21">
        <f>F13-H13</f>
        <v>0</v>
      </c>
      <c r="K13" s="22" t="s">
        <v>13</v>
      </c>
    </row>
    <row r="14" spans="2:11" s="5" customFormat="1" ht="58.5" customHeight="1" x14ac:dyDescent="0.25">
      <c r="B14" s="17" t="s">
        <v>29</v>
      </c>
      <c r="C14" s="17" t="s">
        <v>30</v>
      </c>
      <c r="D14" s="18" t="s">
        <v>54</v>
      </c>
      <c r="E14" s="19">
        <v>45691</v>
      </c>
      <c r="F14" s="20">
        <v>92820</v>
      </c>
      <c r="G14" s="19">
        <v>46387</v>
      </c>
      <c r="H14" s="20">
        <v>92820</v>
      </c>
      <c r="I14" s="21" t="s">
        <v>12</v>
      </c>
      <c r="J14" s="21">
        <f>F14-H14</f>
        <v>0</v>
      </c>
      <c r="K14" s="22" t="s">
        <v>13</v>
      </c>
    </row>
    <row r="15" spans="2:11" s="5" customFormat="1" ht="58.5" customHeight="1" x14ac:dyDescent="0.25">
      <c r="B15" s="17" t="s">
        <v>29</v>
      </c>
      <c r="C15" s="17" t="s">
        <v>30</v>
      </c>
      <c r="D15" s="18" t="s">
        <v>40</v>
      </c>
      <c r="E15" s="19">
        <v>45692</v>
      </c>
      <c r="F15" s="20">
        <v>6630</v>
      </c>
      <c r="G15" s="19">
        <v>46387</v>
      </c>
      <c r="H15" s="20">
        <v>6630</v>
      </c>
      <c r="I15" s="21" t="s">
        <v>12</v>
      </c>
      <c r="J15" s="21">
        <f>F15-H15</f>
        <v>0</v>
      </c>
      <c r="K15" s="22" t="s">
        <v>13</v>
      </c>
    </row>
    <row r="16" spans="2:11" s="5" customFormat="1" ht="58.5" customHeight="1" x14ac:dyDescent="0.25">
      <c r="B16" s="17" t="s">
        <v>25</v>
      </c>
      <c r="C16" s="17" t="s">
        <v>55</v>
      </c>
      <c r="D16" s="18" t="s">
        <v>56</v>
      </c>
      <c r="E16" s="19">
        <v>45693</v>
      </c>
      <c r="F16" s="20">
        <v>191743.51</v>
      </c>
      <c r="G16" s="19">
        <v>46022</v>
      </c>
      <c r="H16" s="20">
        <v>191743.51</v>
      </c>
      <c r="I16" s="21" t="s">
        <v>12</v>
      </c>
      <c r="J16" s="21">
        <f t="shared" ref="J16:J101" si="0">F16-H16</f>
        <v>0</v>
      </c>
      <c r="K16" s="22" t="s">
        <v>13</v>
      </c>
    </row>
    <row r="17" spans="2:11" s="5" customFormat="1" ht="58.5" customHeight="1" x14ac:dyDescent="0.25">
      <c r="B17" s="17" t="s">
        <v>27</v>
      </c>
      <c r="C17" s="17" t="s">
        <v>28</v>
      </c>
      <c r="D17" s="18" t="s">
        <v>57</v>
      </c>
      <c r="E17" s="19">
        <v>45693</v>
      </c>
      <c r="F17" s="20">
        <v>12882</v>
      </c>
      <c r="G17" s="19">
        <v>46022</v>
      </c>
      <c r="H17" s="20">
        <v>12882</v>
      </c>
      <c r="I17" s="21" t="s">
        <v>12</v>
      </c>
      <c r="J17" s="21">
        <f t="shared" si="0"/>
        <v>0</v>
      </c>
      <c r="K17" s="22" t="s">
        <v>13</v>
      </c>
    </row>
    <row r="18" spans="2:11" s="5" customFormat="1" ht="58.5" customHeight="1" x14ac:dyDescent="0.25">
      <c r="B18" s="17" t="s">
        <v>27</v>
      </c>
      <c r="C18" s="17" t="s">
        <v>28</v>
      </c>
      <c r="D18" s="18" t="s">
        <v>58</v>
      </c>
      <c r="E18" s="19">
        <v>45694</v>
      </c>
      <c r="F18" s="20">
        <v>12597</v>
      </c>
      <c r="G18" s="19">
        <v>46022</v>
      </c>
      <c r="H18" s="20">
        <v>12597</v>
      </c>
      <c r="I18" s="21" t="s">
        <v>12</v>
      </c>
      <c r="J18" s="21">
        <f t="shared" si="0"/>
        <v>0</v>
      </c>
      <c r="K18" s="22" t="s">
        <v>13</v>
      </c>
    </row>
    <row r="19" spans="2:11" s="5" customFormat="1" ht="58.5" customHeight="1" x14ac:dyDescent="0.25">
      <c r="B19" s="17" t="s">
        <v>27</v>
      </c>
      <c r="C19" s="17" t="s">
        <v>28</v>
      </c>
      <c r="D19" s="18" t="s">
        <v>59</v>
      </c>
      <c r="E19" s="19">
        <v>45696</v>
      </c>
      <c r="F19" s="20">
        <v>12198</v>
      </c>
      <c r="G19" s="19">
        <v>46022</v>
      </c>
      <c r="H19" s="20">
        <v>12198</v>
      </c>
      <c r="I19" s="21" t="s">
        <v>12</v>
      </c>
      <c r="J19" s="21">
        <f t="shared" si="0"/>
        <v>0</v>
      </c>
      <c r="K19" s="22" t="s">
        <v>13</v>
      </c>
    </row>
    <row r="20" spans="2:11" s="5" customFormat="1" ht="58.5" customHeight="1" x14ac:dyDescent="0.25">
      <c r="B20" s="17" t="s">
        <v>27</v>
      </c>
      <c r="C20" s="17" t="s">
        <v>28</v>
      </c>
      <c r="D20" s="18" t="s">
        <v>60</v>
      </c>
      <c r="E20" s="19">
        <v>45700</v>
      </c>
      <c r="F20" s="20">
        <v>24000</v>
      </c>
      <c r="G20" s="19">
        <v>46022</v>
      </c>
      <c r="H20" s="20">
        <v>24000</v>
      </c>
      <c r="I20" s="21" t="s">
        <v>12</v>
      </c>
      <c r="J20" s="21">
        <f t="shared" si="0"/>
        <v>0</v>
      </c>
      <c r="K20" s="22" t="s">
        <v>13</v>
      </c>
    </row>
    <row r="21" spans="2:11" s="5" customFormat="1" ht="58.5" customHeight="1" x14ac:dyDescent="0.25">
      <c r="B21" s="17" t="s">
        <v>27</v>
      </c>
      <c r="C21" s="17" t="s">
        <v>28</v>
      </c>
      <c r="D21" s="18" t="s">
        <v>61</v>
      </c>
      <c r="E21" s="19">
        <v>45700</v>
      </c>
      <c r="F21" s="20">
        <v>18012</v>
      </c>
      <c r="G21" s="19">
        <v>46022</v>
      </c>
      <c r="H21" s="20">
        <v>18012</v>
      </c>
      <c r="I21" s="21" t="s">
        <v>12</v>
      </c>
      <c r="J21" s="21">
        <f t="shared" si="0"/>
        <v>0</v>
      </c>
      <c r="K21" s="22" t="s">
        <v>13</v>
      </c>
    </row>
    <row r="22" spans="2:11" s="5" customFormat="1" ht="58.5" customHeight="1" x14ac:dyDescent="0.25">
      <c r="B22" s="17" t="s">
        <v>27</v>
      </c>
      <c r="C22" s="17" t="s">
        <v>28</v>
      </c>
      <c r="D22" s="18" t="s">
        <v>62</v>
      </c>
      <c r="E22" s="19">
        <v>45701</v>
      </c>
      <c r="F22" s="20">
        <v>15846</v>
      </c>
      <c r="G22" s="19">
        <v>46022</v>
      </c>
      <c r="H22" s="20">
        <v>15846</v>
      </c>
      <c r="I22" s="21" t="s">
        <v>12</v>
      </c>
      <c r="J22" s="21">
        <f t="shared" si="0"/>
        <v>0</v>
      </c>
      <c r="K22" s="22" t="s">
        <v>13</v>
      </c>
    </row>
    <row r="23" spans="2:11" s="5" customFormat="1" ht="58.5" customHeight="1" x14ac:dyDescent="0.25">
      <c r="B23" s="17" t="s">
        <v>29</v>
      </c>
      <c r="C23" s="17" t="s">
        <v>30</v>
      </c>
      <c r="D23" s="18" t="s">
        <v>63</v>
      </c>
      <c r="E23" s="19">
        <v>45701</v>
      </c>
      <c r="F23" s="20">
        <v>24093.42</v>
      </c>
      <c r="G23" s="19">
        <v>46387</v>
      </c>
      <c r="H23" s="20">
        <v>24093.42</v>
      </c>
      <c r="I23" s="21" t="s">
        <v>12</v>
      </c>
      <c r="J23" s="21">
        <f t="shared" si="0"/>
        <v>0</v>
      </c>
      <c r="K23" s="22" t="s">
        <v>13</v>
      </c>
    </row>
    <row r="24" spans="2:11" s="5" customFormat="1" ht="58.5" customHeight="1" x14ac:dyDescent="0.25">
      <c r="B24" s="17" t="s">
        <v>64</v>
      </c>
      <c r="C24" s="17" t="s">
        <v>65</v>
      </c>
      <c r="D24" s="18" t="s">
        <v>66</v>
      </c>
      <c r="E24" s="19">
        <v>45701</v>
      </c>
      <c r="F24" s="20">
        <v>170156</v>
      </c>
      <c r="G24" s="19">
        <v>46022</v>
      </c>
      <c r="H24" s="20">
        <v>170156</v>
      </c>
      <c r="I24" s="21" t="s">
        <v>12</v>
      </c>
      <c r="J24" s="21">
        <f t="shared" si="0"/>
        <v>0</v>
      </c>
      <c r="K24" s="22" t="s">
        <v>13</v>
      </c>
    </row>
    <row r="25" spans="2:11" s="5" customFormat="1" ht="58.5" customHeight="1" x14ac:dyDescent="0.25">
      <c r="B25" s="17" t="s">
        <v>27</v>
      </c>
      <c r="C25" s="17" t="s">
        <v>28</v>
      </c>
      <c r="D25" s="18" t="s">
        <v>67</v>
      </c>
      <c r="E25" s="19">
        <v>45702</v>
      </c>
      <c r="F25" s="20">
        <v>9120</v>
      </c>
      <c r="G25" s="19">
        <v>46022</v>
      </c>
      <c r="H25" s="20">
        <v>9120</v>
      </c>
      <c r="I25" s="21" t="s">
        <v>12</v>
      </c>
      <c r="J25" s="21">
        <f t="shared" si="0"/>
        <v>0</v>
      </c>
      <c r="K25" s="22" t="s">
        <v>13</v>
      </c>
    </row>
    <row r="26" spans="2:11" s="5" customFormat="1" ht="58.5" customHeight="1" x14ac:dyDescent="0.25">
      <c r="B26" s="17" t="s">
        <v>29</v>
      </c>
      <c r="C26" s="17" t="s">
        <v>30</v>
      </c>
      <c r="D26" s="18" t="s">
        <v>68</v>
      </c>
      <c r="E26" s="19">
        <v>45703</v>
      </c>
      <c r="F26" s="20">
        <v>6630</v>
      </c>
      <c r="G26" s="19">
        <v>46387</v>
      </c>
      <c r="H26" s="20">
        <v>6630</v>
      </c>
      <c r="I26" s="21" t="s">
        <v>12</v>
      </c>
      <c r="J26" s="21">
        <f t="shared" si="0"/>
        <v>0</v>
      </c>
      <c r="K26" s="22" t="s">
        <v>13</v>
      </c>
    </row>
    <row r="27" spans="2:11" s="5" customFormat="1" ht="58.5" customHeight="1" x14ac:dyDescent="0.25">
      <c r="B27" s="17" t="s">
        <v>69</v>
      </c>
      <c r="C27" s="17" t="s">
        <v>70</v>
      </c>
      <c r="D27" s="18" t="s">
        <v>71</v>
      </c>
      <c r="E27" s="19">
        <v>45705</v>
      </c>
      <c r="F27" s="20">
        <v>303641.38</v>
      </c>
      <c r="G27" s="19">
        <v>46022</v>
      </c>
      <c r="H27" s="20">
        <v>303641.38</v>
      </c>
      <c r="I27" s="21" t="s">
        <v>12</v>
      </c>
      <c r="J27" s="21">
        <f t="shared" si="0"/>
        <v>0</v>
      </c>
      <c r="K27" s="22" t="s">
        <v>13</v>
      </c>
    </row>
    <row r="28" spans="2:11" s="5" customFormat="1" ht="58.5" customHeight="1" x14ac:dyDescent="0.25">
      <c r="B28" s="17" t="s">
        <v>64</v>
      </c>
      <c r="C28" s="17" t="s">
        <v>72</v>
      </c>
      <c r="D28" s="18" t="s">
        <v>73</v>
      </c>
      <c r="E28" s="19">
        <v>45734</v>
      </c>
      <c r="F28" s="20">
        <v>66646.399999999994</v>
      </c>
      <c r="G28" s="19">
        <v>46022</v>
      </c>
      <c r="H28" s="20">
        <v>66646.399999999994</v>
      </c>
      <c r="I28" s="21" t="s">
        <v>12</v>
      </c>
      <c r="J28" s="21">
        <f>F28-H28</f>
        <v>0</v>
      </c>
      <c r="K28" s="22" t="s">
        <v>13</v>
      </c>
    </row>
    <row r="29" spans="2:11" s="5" customFormat="1" ht="58.5" customHeight="1" x14ac:dyDescent="0.25">
      <c r="B29" s="17" t="s">
        <v>27</v>
      </c>
      <c r="C29" s="17" t="s">
        <v>28</v>
      </c>
      <c r="D29" s="18" t="s">
        <v>74</v>
      </c>
      <c r="E29" s="19">
        <v>45707</v>
      </c>
      <c r="F29" s="20">
        <v>17784</v>
      </c>
      <c r="G29" s="19">
        <v>46022</v>
      </c>
      <c r="H29" s="20">
        <v>17784</v>
      </c>
      <c r="I29" s="21" t="s">
        <v>12</v>
      </c>
      <c r="J29" s="21">
        <f t="shared" si="0"/>
        <v>0</v>
      </c>
      <c r="K29" s="22" t="s">
        <v>13</v>
      </c>
    </row>
    <row r="30" spans="2:11" s="5" customFormat="1" ht="58.5" customHeight="1" x14ac:dyDescent="0.25">
      <c r="B30" s="17" t="s">
        <v>29</v>
      </c>
      <c r="C30" s="17" t="s">
        <v>30</v>
      </c>
      <c r="D30" s="18" t="s">
        <v>75</v>
      </c>
      <c r="E30" s="19">
        <v>45707</v>
      </c>
      <c r="F30" s="20">
        <v>19982.82</v>
      </c>
      <c r="G30" s="19">
        <v>46387</v>
      </c>
      <c r="H30" s="20">
        <v>19982.82</v>
      </c>
      <c r="I30" s="21" t="s">
        <v>12</v>
      </c>
      <c r="J30" s="21">
        <f t="shared" si="0"/>
        <v>0</v>
      </c>
      <c r="K30" s="22" t="s">
        <v>13</v>
      </c>
    </row>
    <row r="31" spans="2:11" s="5" customFormat="1" ht="58.5" customHeight="1" x14ac:dyDescent="0.25">
      <c r="B31" s="17" t="s">
        <v>39</v>
      </c>
      <c r="C31" s="17" t="s">
        <v>76</v>
      </c>
      <c r="D31" s="18" t="s">
        <v>68</v>
      </c>
      <c r="E31" s="19">
        <v>45707</v>
      </c>
      <c r="F31" s="20">
        <v>1536861.53</v>
      </c>
      <c r="G31" s="19">
        <v>46022</v>
      </c>
      <c r="H31" s="20">
        <v>1536861.53</v>
      </c>
      <c r="I31" s="21" t="s">
        <v>12</v>
      </c>
      <c r="J31" s="21">
        <f t="shared" si="0"/>
        <v>0</v>
      </c>
      <c r="K31" s="22" t="s">
        <v>13</v>
      </c>
    </row>
    <row r="32" spans="2:11" s="5" customFormat="1" ht="58.5" customHeight="1" x14ac:dyDescent="0.25">
      <c r="B32" s="17" t="s">
        <v>29</v>
      </c>
      <c r="C32" s="17" t="s">
        <v>30</v>
      </c>
      <c r="D32" s="18" t="s">
        <v>77</v>
      </c>
      <c r="E32" s="19">
        <v>45707</v>
      </c>
      <c r="F32" s="20">
        <v>13260</v>
      </c>
      <c r="G32" s="19">
        <v>46387</v>
      </c>
      <c r="H32" s="20">
        <v>13260</v>
      </c>
      <c r="I32" s="21" t="s">
        <v>12</v>
      </c>
      <c r="J32" s="21">
        <f t="shared" si="0"/>
        <v>0</v>
      </c>
      <c r="K32" s="22" t="s">
        <v>13</v>
      </c>
    </row>
    <row r="33" spans="2:11" s="5" customFormat="1" ht="58.5" customHeight="1" x14ac:dyDescent="0.25">
      <c r="B33" s="17" t="s">
        <v>78</v>
      </c>
      <c r="C33" s="17" t="s">
        <v>79</v>
      </c>
      <c r="D33" s="18" t="s">
        <v>80</v>
      </c>
      <c r="E33" s="19">
        <v>45708</v>
      </c>
      <c r="F33" s="20">
        <v>92970.41</v>
      </c>
      <c r="G33" s="19">
        <v>46022</v>
      </c>
      <c r="H33" s="20">
        <v>92970.41</v>
      </c>
      <c r="I33" s="21" t="s">
        <v>12</v>
      </c>
      <c r="J33" s="21">
        <f t="shared" si="0"/>
        <v>0</v>
      </c>
      <c r="K33" s="22" t="s">
        <v>13</v>
      </c>
    </row>
    <row r="34" spans="2:11" s="5" customFormat="1" ht="58.5" customHeight="1" x14ac:dyDescent="0.25">
      <c r="B34" s="17" t="s">
        <v>33</v>
      </c>
      <c r="C34" s="23" t="s">
        <v>81</v>
      </c>
      <c r="D34" s="18" t="s">
        <v>82</v>
      </c>
      <c r="E34" s="19">
        <v>45708</v>
      </c>
      <c r="F34" s="20">
        <v>102424</v>
      </c>
      <c r="G34" s="19">
        <v>46022</v>
      </c>
      <c r="H34" s="20">
        <v>102424</v>
      </c>
      <c r="I34" s="21" t="s">
        <v>12</v>
      </c>
      <c r="J34" s="21">
        <f t="shared" si="0"/>
        <v>0</v>
      </c>
      <c r="K34" s="22" t="s">
        <v>13</v>
      </c>
    </row>
    <row r="35" spans="2:11" s="5" customFormat="1" ht="58.5" customHeight="1" x14ac:dyDescent="0.25">
      <c r="B35" s="17" t="s">
        <v>33</v>
      </c>
      <c r="C35" s="23" t="s">
        <v>34</v>
      </c>
      <c r="D35" s="18" t="s">
        <v>83</v>
      </c>
      <c r="E35" s="19">
        <v>45708</v>
      </c>
      <c r="F35" s="20">
        <v>305030</v>
      </c>
      <c r="G35" s="19">
        <v>46022</v>
      </c>
      <c r="H35" s="20">
        <v>305030</v>
      </c>
      <c r="I35" s="21" t="s">
        <v>12</v>
      </c>
      <c r="J35" s="21">
        <f t="shared" si="0"/>
        <v>0</v>
      </c>
      <c r="K35" s="22" t="s">
        <v>13</v>
      </c>
    </row>
    <row r="36" spans="2:11" s="5" customFormat="1" ht="58.5" customHeight="1" x14ac:dyDescent="0.25">
      <c r="B36" s="17" t="s">
        <v>78</v>
      </c>
      <c r="C36" s="17" t="s">
        <v>84</v>
      </c>
      <c r="D36" s="18" t="s">
        <v>85</v>
      </c>
      <c r="E36" s="19">
        <v>45708</v>
      </c>
      <c r="F36" s="20">
        <v>33474.239999999998</v>
      </c>
      <c r="G36" s="19">
        <v>46022</v>
      </c>
      <c r="H36" s="20">
        <v>33474.239999999998</v>
      </c>
      <c r="I36" s="21" t="s">
        <v>12</v>
      </c>
      <c r="J36" s="21">
        <f t="shared" si="0"/>
        <v>0</v>
      </c>
      <c r="K36" s="22" t="s">
        <v>13</v>
      </c>
    </row>
    <row r="37" spans="2:11" s="5" customFormat="1" ht="58.5" customHeight="1" x14ac:dyDescent="0.25">
      <c r="B37" s="17" t="s">
        <v>86</v>
      </c>
      <c r="C37" s="17" t="s">
        <v>87</v>
      </c>
      <c r="D37" s="18" t="s">
        <v>88</v>
      </c>
      <c r="E37" s="19">
        <v>45708</v>
      </c>
      <c r="F37" s="20">
        <v>247338.8</v>
      </c>
      <c r="G37" s="19">
        <v>46387</v>
      </c>
      <c r="H37" s="20">
        <v>247338.8</v>
      </c>
      <c r="I37" s="21" t="s">
        <v>12</v>
      </c>
      <c r="J37" s="21">
        <f t="shared" si="0"/>
        <v>0</v>
      </c>
      <c r="K37" s="22" t="s">
        <v>13</v>
      </c>
    </row>
    <row r="38" spans="2:11" s="5" customFormat="1" ht="58.5" customHeight="1" x14ac:dyDescent="0.25">
      <c r="B38" s="17" t="s">
        <v>27</v>
      </c>
      <c r="C38" s="17" t="s">
        <v>28</v>
      </c>
      <c r="D38" s="18" t="s">
        <v>89</v>
      </c>
      <c r="E38" s="19">
        <v>45709</v>
      </c>
      <c r="F38" s="20">
        <v>17955</v>
      </c>
      <c r="G38" s="19">
        <v>46022</v>
      </c>
      <c r="H38" s="20">
        <v>17955</v>
      </c>
      <c r="I38" s="21" t="s">
        <v>12</v>
      </c>
      <c r="J38" s="21">
        <f t="shared" si="0"/>
        <v>0</v>
      </c>
      <c r="K38" s="22" t="s">
        <v>13</v>
      </c>
    </row>
    <row r="39" spans="2:11" s="5" customFormat="1" ht="58.5" customHeight="1" x14ac:dyDescent="0.25">
      <c r="B39" s="17" t="s">
        <v>90</v>
      </c>
      <c r="C39" s="17" t="s">
        <v>91</v>
      </c>
      <c r="D39" s="18" t="s">
        <v>92</v>
      </c>
      <c r="E39" s="19">
        <v>45709</v>
      </c>
      <c r="F39" s="20">
        <v>55578</v>
      </c>
      <c r="G39" s="19">
        <v>46387</v>
      </c>
      <c r="H39" s="20">
        <v>55578</v>
      </c>
      <c r="I39" s="21" t="s">
        <v>12</v>
      </c>
      <c r="J39" s="21">
        <f t="shared" si="0"/>
        <v>0</v>
      </c>
      <c r="K39" s="22" t="s">
        <v>13</v>
      </c>
    </row>
    <row r="40" spans="2:11" s="5" customFormat="1" ht="58.5" customHeight="1" x14ac:dyDescent="0.25">
      <c r="B40" s="17" t="s">
        <v>27</v>
      </c>
      <c r="C40" s="17" t="s">
        <v>28</v>
      </c>
      <c r="D40" s="18" t="s">
        <v>93</v>
      </c>
      <c r="E40" s="19">
        <v>45710</v>
      </c>
      <c r="F40" s="20">
        <v>9633</v>
      </c>
      <c r="G40" s="19">
        <v>46022</v>
      </c>
      <c r="H40" s="20">
        <v>9633</v>
      </c>
      <c r="I40" s="21" t="s">
        <v>12</v>
      </c>
      <c r="J40" s="21">
        <f t="shared" si="0"/>
        <v>0</v>
      </c>
      <c r="K40" s="22" t="s">
        <v>13</v>
      </c>
    </row>
    <row r="41" spans="2:11" s="5" customFormat="1" ht="58.5" customHeight="1" x14ac:dyDescent="0.25">
      <c r="B41" s="17" t="s">
        <v>94</v>
      </c>
      <c r="C41" s="17" t="s">
        <v>95</v>
      </c>
      <c r="D41" s="18" t="s">
        <v>96</v>
      </c>
      <c r="E41" s="19">
        <v>45712</v>
      </c>
      <c r="F41" s="20">
        <v>162486</v>
      </c>
      <c r="G41" s="19">
        <v>46022</v>
      </c>
      <c r="H41" s="20">
        <v>162486</v>
      </c>
      <c r="I41" s="21" t="s">
        <v>12</v>
      </c>
      <c r="J41" s="21">
        <f t="shared" si="0"/>
        <v>0</v>
      </c>
      <c r="K41" s="22" t="s">
        <v>13</v>
      </c>
    </row>
    <row r="42" spans="2:11" s="5" customFormat="1" ht="58.5" customHeight="1" x14ac:dyDescent="0.25">
      <c r="B42" s="17" t="s">
        <v>37</v>
      </c>
      <c r="C42" s="17" t="s">
        <v>97</v>
      </c>
      <c r="D42" s="18" t="s">
        <v>98</v>
      </c>
      <c r="E42" s="19">
        <v>45712</v>
      </c>
      <c r="F42" s="20">
        <v>1294251.5</v>
      </c>
      <c r="G42" s="19">
        <v>46022</v>
      </c>
      <c r="H42" s="20">
        <v>1294251.5</v>
      </c>
      <c r="I42" s="21" t="s">
        <v>12</v>
      </c>
      <c r="J42" s="21">
        <f t="shared" si="0"/>
        <v>0</v>
      </c>
      <c r="K42" s="22" t="s">
        <v>13</v>
      </c>
    </row>
    <row r="43" spans="2:11" s="5" customFormat="1" ht="58.5" customHeight="1" x14ac:dyDescent="0.25">
      <c r="B43" s="17" t="s">
        <v>86</v>
      </c>
      <c r="C43" s="17" t="s">
        <v>45</v>
      </c>
      <c r="D43" s="18" t="s">
        <v>99</v>
      </c>
      <c r="E43" s="19">
        <v>45713</v>
      </c>
      <c r="F43" s="20">
        <v>59334.45</v>
      </c>
      <c r="G43" s="19">
        <v>46387</v>
      </c>
      <c r="H43" s="20">
        <v>59334.45</v>
      </c>
      <c r="I43" s="21" t="s">
        <v>12</v>
      </c>
      <c r="J43" s="21">
        <f t="shared" si="0"/>
        <v>0</v>
      </c>
      <c r="K43" s="22" t="s">
        <v>13</v>
      </c>
    </row>
    <row r="44" spans="2:11" s="5" customFormat="1" ht="58.5" customHeight="1" x14ac:dyDescent="0.25">
      <c r="B44" s="17" t="s">
        <v>51</v>
      </c>
      <c r="C44" s="17" t="s">
        <v>52</v>
      </c>
      <c r="D44" s="18" t="s">
        <v>100</v>
      </c>
      <c r="E44" s="19">
        <v>45713</v>
      </c>
      <c r="F44" s="20">
        <v>16567.2</v>
      </c>
      <c r="G44" s="19">
        <v>46022</v>
      </c>
      <c r="H44" s="20">
        <v>16567.2</v>
      </c>
      <c r="I44" s="21" t="s">
        <v>12</v>
      </c>
      <c r="J44" s="21">
        <f t="shared" si="0"/>
        <v>0</v>
      </c>
      <c r="K44" s="22" t="s">
        <v>13</v>
      </c>
    </row>
    <row r="45" spans="2:11" s="5" customFormat="1" ht="58.5" customHeight="1" x14ac:dyDescent="0.25">
      <c r="B45" s="17" t="s">
        <v>31</v>
      </c>
      <c r="C45" s="17" t="s">
        <v>32</v>
      </c>
      <c r="D45" s="18" t="s">
        <v>101</v>
      </c>
      <c r="E45" s="19">
        <v>45714</v>
      </c>
      <c r="F45" s="20">
        <v>509680</v>
      </c>
      <c r="G45" s="19">
        <v>46022</v>
      </c>
      <c r="H45" s="20">
        <v>509680</v>
      </c>
      <c r="I45" s="21" t="s">
        <v>12</v>
      </c>
      <c r="J45" s="21">
        <f t="shared" si="0"/>
        <v>0</v>
      </c>
      <c r="K45" s="22" t="s">
        <v>13</v>
      </c>
    </row>
    <row r="46" spans="2:11" s="5" customFormat="1" ht="58.5" customHeight="1" x14ac:dyDescent="0.25">
      <c r="B46" s="17" t="s">
        <v>24</v>
      </c>
      <c r="C46" s="17" t="s">
        <v>102</v>
      </c>
      <c r="D46" s="18" t="s">
        <v>103</v>
      </c>
      <c r="E46" s="19">
        <v>45714</v>
      </c>
      <c r="F46" s="20">
        <v>84262.33</v>
      </c>
      <c r="G46" s="19">
        <v>46022</v>
      </c>
      <c r="H46" s="20">
        <v>84262.33</v>
      </c>
      <c r="I46" s="21" t="s">
        <v>12</v>
      </c>
      <c r="J46" s="21">
        <f t="shared" si="0"/>
        <v>0</v>
      </c>
      <c r="K46" s="22" t="s">
        <v>13</v>
      </c>
    </row>
    <row r="47" spans="2:11" s="5" customFormat="1" ht="58.5" customHeight="1" x14ac:dyDescent="0.25">
      <c r="B47" s="17" t="s">
        <v>27</v>
      </c>
      <c r="C47" s="17" t="s">
        <v>28</v>
      </c>
      <c r="D47" s="18" t="s">
        <v>104</v>
      </c>
      <c r="E47" s="19">
        <v>45714</v>
      </c>
      <c r="F47" s="20">
        <v>18012</v>
      </c>
      <c r="G47" s="19">
        <v>46022</v>
      </c>
      <c r="H47" s="20">
        <v>18012</v>
      </c>
      <c r="I47" s="21" t="s">
        <v>12</v>
      </c>
      <c r="J47" s="21">
        <f t="shared" si="0"/>
        <v>0</v>
      </c>
      <c r="K47" s="22" t="s">
        <v>13</v>
      </c>
    </row>
    <row r="48" spans="2:11" s="5" customFormat="1" ht="58.5" customHeight="1" x14ac:dyDescent="0.25">
      <c r="B48" s="17" t="s">
        <v>27</v>
      </c>
      <c r="C48" s="17" t="s">
        <v>28</v>
      </c>
      <c r="D48" s="18" t="s">
        <v>105</v>
      </c>
      <c r="E48" s="19">
        <v>45714</v>
      </c>
      <c r="F48" s="20">
        <v>9291</v>
      </c>
      <c r="G48" s="19">
        <v>46022</v>
      </c>
      <c r="H48" s="20">
        <v>9291</v>
      </c>
      <c r="I48" s="21" t="s">
        <v>12</v>
      </c>
      <c r="J48" s="21">
        <f t="shared" si="0"/>
        <v>0</v>
      </c>
      <c r="K48" s="22" t="s">
        <v>13</v>
      </c>
    </row>
    <row r="49" spans="2:11" s="5" customFormat="1" ht="58.5" customHeight="1" x14ac:dyDescent="0.25">
      <c r="B49" s="17" t="s">
        <v>35</v>
      </c>
      <c r="C49" s="17" t="s">
        <v>106</v>
      </c>
      <c r="D49" s="18" t="s">
        <v>107</v>
      </c>
      <c r="E49" s="19">
        <v>45714</v>
      </c>
      <c r="F49" s="20">
        <v>938245</v>
      </c>
      <c r="G49" s="19">
        <v>46022</v>
      </c>
      <c r="H49" s="20">
        <v>831570</v>
      </c>
      <c r="I49" s="21">
        <v>106675</v>
      </c>
      <c r="J49" s="21">
        <f>F49-H49-I49</f>
        <v>0</v>
      </c>
      <c r="K49" s="22" t="s">
        <v>13</v>
      </c>
    </row>
    <row r="50" spans="2:11" s="5" customFormat="1" ht="58.5" customHeight="1" x14ac:dyDescent="0.25">
      <c r="B50" s="17" t="s">
        <v>10</v>
      </c>
      <c r="C50" s="23" t="s">
        <v>11</v>
      </c>
      <c r="D50" s="18" t="s">
        <v>108</v>
      </c>
      <c r="E50" s="19">
        <v>45715</v>
      </c>
      <c r="F50" s="20">
        <v>144799.26</v>
      </c>
      <c r="G50" s="19">
        <v>46022</v>
      </c>
      <c r="H50" s="20">
        <v>144799.26</v>
      </c>
      <c r="I50" s="21" t="s">
        <v>12</v>
      </c>
      <c r="J50" s="21">
        <f t="shared" si="0"/>
        <v>0</v>
      </c>
      <c r="K50" s="22" t="s">
        <v>13</v>
      </c>
    </row>
    <row r="51" spans="2:11" s="5" customFormat="1" ht="58.5" customHeight="1" x14ac:dyDescent="0.25">
      <c r="B51" s="17" t="s">
        <v>10</v>
      </c>
      <c r="C51" s="23" t="s">
        <v>14</v>
      </c>
      <c r="D51" s="18" t="s">
        <v>109</v>
      </c>
      <c r="E51" s="19">
        <v>45715</v>
      </c>
      <c r="F51" s="20">
        <v>371482.52</v>
      </c>
      <c r="G51" s="19">
        <v>46022</v>
      </c>
      <c r="H51" s="20">
        <v>371482.52</v>
      </c>
      <c r="I51" s="21" t="s">
        <v>12</v>
      </c>
      <c r="J51" s="21">
        <f t="shared" si="0"/>
        <v>0</v>
      </c>
      <c r="K51" s="22" t="s">
        <v>13</v>
      </c>
    </row>
    <row r="52" spans="2:11" s="5" customFormat="1" ht="58.5" customHeight="1" x14ac:dyDescent="0.25">
      <c r="B52" s="17" t="s">
        <v>10</v>
      </c>
      <c r="C52" s="23" t="s">
        <v>15</v>
      </c>
      <c r="D52" s="18" t="s">
        <v>110</v>
      </c>
      <c r="E52" s="19">
        <v>45715</v>
      </c>
      <c r="F52" s="20">
        <v>27829.93</v>
      </c>
      <c r="G52" s="19">
        <v>46022</v>
      </c>
      <c r="H52" s="20">
        <v>27829.93</v>
      </c>
      <c r="I52" s="21" t="s">
        <v>12</v>
      </c>
      <c r="J52" s="21">
        <f t="shared" si="0"/>
        <v>0</v>
      </c>
      <c r="K52" s="22" t="s">
        <v>13</v>
      </c>
    </row>
    <row r="53" spans="2:11" s="5" customFormat="1" ht="58.5" customHeight="1" x14ac:dyDescent="0.25">
      <c r="B53" s="17" t="s">
        <v>46</v>
      </c>
      <c r="C53" s="17" t="s">
        <v>111</v>
      </c>
      <c r="D53" s="18" t="s">
        <v>112</v>
      </c>
      <c r="E53" s="19">
        <v>45716</v>
      </c>
      <c r="F53" s="20">
        <v>227688.54</v>
      </c>
      <c r="G53" s="19">
        <v>46022</v>
      </c>
      <c r="H53" s="20">
        <v>227688.54</v>
      </c>
      <c r="I53" s="21" t="s">
        <v>12</v>
      </c>
      <c r="J53" s="21">
        <f t="shared" si="0"/>
        <v>0</v>
      </c>
      <c r="K53" s="22" t="s">
        <v>13</v>
      </c>
    </row>
    <row r="54" spans="2:11" s="5" customFormat="1" ht="58.5" customHeight="1" x14ac:dyDescent="0.25">
      <c r="B54" s="17" t="s">
        <v>78</v>
      </c>
      <c r="C54" s="17" t="s">
        <v>113</v>
      </c>
      <c r="D54" s="18" t="s">
        <v>114</v>
      </c>
      <c r="E54" s="19">
        <v>45716</v>
      </c>
      <c r="F54" s="20">
        <v>1571193.6</v>
      </c>
      <c r="G54" s="19">
        <v>46022</v>
      </c>
      <c r="H54" s="20">
        <v>1571193.6</v>
      </c>
      <c r="I54" s="21" t="s">
        <v>12</v>
      </c>
      <c r="J54" s="21">
        <f t="shared" si="0"/>
        <v>0</v>
      </c>
      <c r="K54" s="22" t="s">
        <v>13</v>
      </c>
    </row>
    <row r="55" spans="2:11" s="5" customFormat="1" ht="58.5" customHeight="1" x14ac:dyDescent="0.25">
      <c r="B55" s="17" t="s">
        <v>44</v>
      </c>
      <c r="C55" s="17" t="s">
        <v>38</v>
      </c>
      <c r="D55" s="18" t="s">
        <v>115</v>
      </c>
      <c r="E55" s="19">
        <v>45716</v>
      </c>
      <c r="F55" s="20">
        <v>1858999.99</v>
      </c>
      <c r="G55" s="19">
        <v>46022</v>
      </c>
      <c r="H55" s="20">
        <v>1858999.99</v>
      </c>
      <c r="I55" s="21" t="s">
        <v>12</v>
      </c>
      <c r="J55" s="21">
        <f t="shared" si="0"/>
        <v>0</v>
      </c>
      <c r="K55" s="22" t="s">
        <v>13</v>
      </c>
    </row>
    <row r="56" spans="2:11" s="5" customFormat="1" ht="58.5" customHeight="1" x14ac:dyDescent="0.25">
      <c r="B56" s="17" t="s">
        <v>116</v>
      </c>
      <c r="C56" s="17" t="s">
        <v>117</v>
      </c>
      <c r="D56" s="18" t="s">
        <v>118</v>
      </c>
      <c r="E56" s="19">
        <v>45716</v>
      </c>
      <c r="F56" s="20">
        <v>1818675</v>
      </c>
      <c r="G56" s="19">
        <v>46022</v>
      </c>
      <c r="H56" s="20">
        <v>1818675</v>
      </c>
      <c r="I56" s="21" t="s">
        <v>12</v>
      </c>
      <c r="J56" s="21">
        <f t="shared" si="0"/>
        <v>0</v>
      </c>
      <c r="K56" s="22" t="s">
        <v>13</v>
      </c>
    </row>
    <row r="57" spans="2:11" s="5" customFormat="1" ht="58.5" customHeight="1" x14ac:dyDescent="0.25">
      <c r="B57" s="17" t="s">
        <v>44</v>
      </c>
      <c r="C57" s="17" t="s">
        <v>119</v>
      </c>
      <c r="D57" s="18" t="s">
        <v>120</v>
      </c>
      <c r="E57" s="19">
        <v>45716</v>
      </c>
      <c r="F57" s="20">
        <v>1850499.85</v>
      </c>
      <c r="G57" s="19">
        <v>46022</v>
      </c>
      <c r="H57" s="20">
        <v>1850499.85</v>
      </c>
      <c r="I57" s="21" t="s">
        <v>12</v>
      </c>
      <c r="J57" s="21">
        <f t="shared" si="0"/>
        <v>0</v>
      </c>
      <c r="K57" s="22" t="s">
        <v>13</v>
      </c>
    </row>
    <row r="58" spans="2:11" s="5" customFormat="1" ht="58.5" customHeight="1" x14ac:dyDescent="0.25">
      <c r="B58" s="17" t="s">
        <v>121</v>
      </c>
      <c r="C58" s="17" t="s">
        <v>16</v>
      </c>
      <c r="D58" s="18" t="s">
        <v>122</v>
      </c>
      <c r="E58" s="19">
        <v>45717</v>
      </c>
      <c r="F58" s="20">
        <v>1434471.1</v>
      </c>
      <c r="G58" s="19">
        <v>46022</v>
      </c>
      <c r="H58" s="20">
        <v>1434471.1</v>
      </c>
      <c r="I58" s="21" t="s">
        <v>12</v>
      </c>
      <c r="J58" s="21">
        <f t="shared" si="0"/>
        <v>0</v>
      </c>
      <c r="K58" s="22" t="s">
        <v>13</v>
      </c>
    </row>
    <row r="59" spans="2:11" s="5" customFormat="1" ht="58.5" customHeight="1" x14ac:dyDescent="0.25">
      <c r="B59" s="17" t="s">
        <v>121</v>
      </c>
      <c r="C59" s="23" t="s">
        <v>36</v>
      </c>
      <c r="D59" s="18" t="s">
        <v>123</v>
      </c>
      <c r="E59" s="19">
        <v>45717</v>
      </c>
      <c r="F59" s="20">
        <v>24888.5</v>
      </c>
      <c r="G59" s="19">
        <v>46022</v>
      </c>
      <c r="H59" s="20">
        <v>24888.5</v>
      </c>
      <c r="I59" s="21" t="s">
        <v>12</v>
      </c>
      <c r="J59" s="21">
        <f t="shared" si="0"/>
        <v>0</v>
      </c>
      <c r="K59" s="22" t="s">
        <v>13</v>
      </c>
    </row>
    <row r="60" spans="2:11" s="5" customFormat="1" ht="58.5" customHeight="1" x14ac:dyDescent="0.25">
      <c r="B60" s="17" t="s">
        <v>19</v>
      </c>
      <c r="C60" s="23" t="s">
        <v>20</v>
      </c>
      <c r="D60" s="18" t="s">
        <v>124</v>
      </c>
      <c r="E60" s="19">
        <v>45719</v>
      </c>
      <c r="F60" s="20">
        <v>108455</v>
      </c>
      <c r="G60" s="19">
        <v>46022</v>
      </c>
      <c r="H60" s="20">
        <v>108455</v>
      </c>
      <c r="I60" s="21" t="s">
        <v>12</v>
      </c>
      <c r="J60" s="21">
        <f t="shared" si="0"/>
        <v>0</v>
      </c>
      <c r="K60" s="22" t="s">
        <v>13</v>
      </c>
    </row>
    <row r="61" spans="2:11" s="5" customFormat="1" ht="58.5" customHeight="1" x14ac:dyDescent="0.25">
      <c r="B61" s="17" t="s">
        <v>17</v>
      </c>
      <c r="C61" s="17" t="s">
        <v>18</v>
      </c>
      <c r="D61" s="18" t="s">
        <v>125</v>
      </c>
      <c r="E61" s="19">
        <v>45719</v>
      </c>
      <c r="F61" s="20">
        <v>93333.33</v>
      </c>
      <c r="G61" s="19">
        <v>46387</v>
      </c>
      <c r="H61" s="20">
        <v>93333.33</v>
      </c>
      <c r="I61" s="21" t="s">
        <v>12</v>
      </c>
      <c r="J61" s="21">
        <f t="shared" si="0"/>
        <v>0</v>
      </c>
      <c r="K61" s="22" t="s">
        <v>13</v>
      </c>
    </row>
    <row r="62" spans="2:11" s="5" customFormat="1" ht="58.5" customHeight="1" x14ac:dyDescent="0.25">
      <c r="B62" s="17" t="s">
        <v>29</v>
      </c>
      <c r="C62" s="17" t="s">
        <v>30</v>
      </c>
      <c r="D62" s="18" t="s">
        <v>126</v>
      </c>
      <c r="E62" s="19">
        <v>45720</v>
      </c>
      <c r="F62" s="20">
        <v>9282</v>
      </c>
      <c r="G62" s="19">
        <v>46387</v>
      </c>
      <c r="H62" s="20">
        <v>9282</v>
      </c>
      <c r="I62" s="21" t="s">
        <v>12</v>
      </c>
      <c r="J62" s="21">
        <f t="shared" si="0"/>
        <v>0</v>
      </c>
      <c r="K62" s="22" t="s">
        <v>13</v>
      </c>
    </row>
    <row r="63" spans="2:11" s="5" customFormat="1" ht="58.5" customHeight="1" x14ac:dyDescent="0.25">
      <c r="B63" s="17" t="s">
        <v>39</v>
      </c>
      <c r="C63" s="17" t="s">
        <v>127</v>
      </c>
      <c r="D63" s="18" t="s">
        <v>77</v>
      </c>
      <c r="E63" s="19">
        <v>45720</v>
      </c>
      <c r="F63" s="20">
        <v>79886</v>
      </c>
      <c r="G63" s="19">
        <v>46022</v>
      </c>
      <c r="H63" s="20">
        <v>79886</v>
      </c>
      <c r="I63" s="21" t="s">
        <v>12</v>
      </c>
      <c r="J63" s="21">
        <f t="shared" si="0"/>
        <v>0</v>
      </c>
      <c r="K63" s="22" t="s">
        <v>13</v>
      </c>
    </row>
    <row r="64" spans="2:11" s="5" customFormat="1" ht="58.5" customHeight="1" x14ac:dyDescent="0.25">
      <c r="B64" s="17" t="s">
        <v>78</v>
      </c>
      <c r="C64" s="17" t="s">
        <v>45</v>
      </c>
      <c r="D64" s="18" t="s">
        <v>43</v>
      </c>
      <c r="E64" s="19">
        <v>45721</v>
      </c>
      <c r="F64" s="20">
        <v>128443.84</v>
      </c>
      <c r="G64" s="19">
        <v>46022</v>
      </c>
      <c r="H64" s="20">
        <v>128443.84</v>
      </c>
      <c r="I64" s="21" t="s">
        <v>12</v>
      </c>
      <c r="J64" s="21">
        <f t="shared" si="0"/>
        <v>0</v>
      </c>
      <c r="K64" s="22" t="s">
        <v>13</v>
      </c>
    </row>
    <row r="65" spans="2:11" s="5" customFormat="1" ht="58.5" customHeight="1" x14ac:dyDescent="0.25">
      <c r="B65" s="17" t="s">
        <v>78</v>
      </c>
      <c r="C65" s="23" t="s">
        <v>128</v>
      </c>
      <c r="D65" s="18" t="s">
        <v>129</v>
      </c>
      <c r="E65" s="19">
        <v>45721</v>
      </c>
      <c r="F65" s="20">
        <v>295000</v>
      </c>
      <c r="G65" s="19">
        <v>46022</v>
      </c>
      <c r="H65" s="20">
        <v>295000</v>
      </c>
      <c r="I65" s="21" t="s">
        <v>12</v>
      </c>
      <c r="J65" s="21">
        <f t="shared" si="0"/>
        <v>0</v>
      </c>
      <c r="K65" s="22" t="s">
        <v>13</v>
      </c>
    </row>
    <row r="66" spans="2:11" s="5" customFormat="1" ht="58.5" customHeight="1" x14ac:dyDescent="0.25">
      <c r="B66" s="17" t="s">
        <v>130</v>
      </c>
      <c r="C66" s="17" t="s">
        <v>131</v>
      </c>
      <c r="D66" s="18" t="s">
        <v>132</v>
      </c>
      <c r="E66" s="19">
        <v>45722</v>
      </c>
      <c r="F66" s="20">
        <v>248077.3</v>
      </c>
      <c r="G66" s="19">
        <v>46387</v>
      </c>
      <c r="H66" s="20">
        <v>248077.3</v>
      </c>
      <c r="I66" s="21" t="s">
        <v>12</v>
      </c>
      <c r="J66" s="21">
        <f t="shared" si="0"/>
        <v>0</v>
      </c>
      <c r="K66" s="22" t="s">
        <v>13</v>
      </c>
    </row>
    <row r="67" spans="2:11" s="5" customFormat="1" ht="58.5" customHeight="1" x14ac:dyDescent="0.25">
      <c r="B67" s="17" t="s">
        <v>133</v>
      </c>
      <c r="C67" s="17" t="s">
        <v>134</v>
      </c>
      <c r="D67" s="18" t="s">
        <v>135</v>
      </c>
      <c r="E67" s="19">
        <v>45722</v>
      </c>
      <c r="F67" s="20">
        <v>226306.3</v>
      </c>
      <c r="G67" s="19">
        <v>46022</v>
      </c>
      <c r="H67" s="20">
        <v>226306.3</v>
      </c>
      <c r="I67" s="21" t="s">
        <v>12</v>
      </c>
      <c r="J67" s="21">
        <f t="shared" si="0"/>
        <v>0</v>
      </c>
      <c r="K67" s="22" t="s">
        <v>13</v>
      </c>
    </row>
    <row r="68" spans="2:11" s="5" customFormat="1" ht="58.5" customHeight="1" x14ac:dyDescent="0.25">
      <c r="B68" s="17" t="s">
        <v>46</v>
      </c>
      <c r="C68" s="17" t="s">
        <v>136</v>
      </c>
      <c r="D68" s="18" t="s">
        <v>137</v>
      </c>
      <c r="E68" s="19">
        <v>45723</v>
      </c>
      <c r="F68" s="20">
        <v>1194807.05</v>
      </c>
      <c r="G68" s="19">
        <v>46022</v>
      </c>
      <c r="H68" s="20">
        <v>1194807.05</v>
      </c>
      <c r="I68" s="21" t="s">
        <v>12</v>
      </c>
      <c r="J68" s="21">
        <f t="shared" si="0"/>
        <v>0</v>
      </c>
      <c r="K68" s="22" t="s">
        <v>13</v>
      </c>
    </row>
    <row r="69" spans="2:11" s="5" customFormat="1" ht="58.5" customHeight="1" x14ac:dyDescent="0.25">
      <c r="B69" s="17" t="s">
        <v>27</v>
      </c>
      <c r="C69" s="17" t="s">
        <v>28</v>
      </c>
      <c r="D69" s="18" t="s">
        <v>138</v>
      </c>
      <c r="E69" s="19">
        <v>45723</v>
      </c>
      <c r="F69" s="20">
        <v>5415</v>
      </c>
      <c r="G69" s="19">
        <v>46022</v>
      </c>
      <c r="H69" s="20">
        <v>5415</v>
      </c>
      <c r="I69" s="21" t="s">
        <v>12</v>
      </c>
      <c r="J69" s="21">
        <f t="shared" si="0"/>
        <v>0</v>
      </c>
      <c r="K69" s="22" t="s">
        <v>13</v>
      </c>
    </row>
    <row r="70" spans="2:11" s="5" customFormat="1" ht="58.5" customHeight="1" x14ac:dyDescent="0.25">
      <c r="B70" s="17" t="s">
        <v>27</v>
      </c>
      <c r="C70" s="17" t="s">
        <v>28</v>
      </c>
      <c r="D70" s="18" t="s">
        <v>139</v>
      </c>
      <c r="E70" s="19">
        <v>45724</v>
      </c>
      <c r="F70" s="20">
        <v>17442</v>
      </c>
      <c r="G70" s="19">
        <v>46022</v>
      </c>
      <c r="H70" s="20">
        <v>17442</v>
      </c>
      <c r="I70" s="21" t="s">
        <v>12</v>
      </c>
      <c r="J70" s="21">
        <f t="shared" si="0"/>
        <v>0</v>
      </c>
      <c r="K70" s="22" t="s">
        <v>13</v>
      </c>
    </row>
    <row r="71" spans="2:11" s="5" customFormat="1" ht="58.5" customHeight="1" x14ac:dyDescent="0.25">
      <c r="B71" s="17" t="s">
        <v>140</v>
      </c>
      <c r="C71" s="17" t="s">
        <v>141</v>
      </c>
      <c r="D71" s="18" t="s">
        <v>142</v>
      </c>
      <c r="E71" s="19">
        <v>45726</v>
      </c>
      <c r="F71" s="20">
        <v>1200137.8799999999</v>
      </c>
      <c r="G71" s="19">
        <v>46022</v>
      </c>
      <c r="H71" s="20">
        <v>1200137.8799999999</v>
      </c>
      <c r="I71" s="21" t="s">
        <v>12</v>
      </c>
      <c r="J71" s="21">
        <f t="shared" si="0"/>
        <v>0</v>
      </c>
      <c r="K71" s="22" t="s">
        <v>13</v>
      </c>
    </row>
    <row r="72" spans="2:11" s="5" customFormat="1" ht="58.5" customHeight="1" x14ac:dyDescent="0.25">
      <c r="B72" s="17" t="s">
        <v>42</v>
      </c>
      <c r="C72" s="17" t="s">
        <v>143</v>
      </c>
      <c r="D72" s="18" t="s">
        <v>144</v>
      </c>
      <c r="E72" s="19">
        <v>45726</v>
      </c>
      <c r="F72" s="20">
        <v>446938.56</v>
      </c>
      <c r="G72" s="19">
        <v>46022</v>
      </c>
      <c r="H72" s="20">
        <v>446938.56</v>
      </c>
      <c r="I72" s="21" t="s">
        <v>12</v>
      </c>
      <c r="J72" s="21">
        <f t="shared" si="0"/>
        <v>0</v>
      </c>
      <c r="K72" s="22" t="s">
        <v>13</v>
      </c>
    </row>
    <row r="73" spans="2:11" s="5" customFormat="1" ht="58.5" customHeight="1" x14ac:dyDescent="0.25">
      <c r="B73" s="17" t="s">
        <v>145</v>
      </c>
      <c r="C73" s="17" t="s">
        <v>146</v>
      </c>
      <c r="D73" s="18" t="s">
        <v>147</v>
      </c>
      <c r="E73" s="19">
        <v>45726</v>
      </c>
      <c r="F73" s="20">
        <v>1317702.7</v>
      </c>
      <c r="G73" s="19">
        <v>46022</v>
      </c>
      <c r="H73" s="20">
        <v>1317702.7</v>
      </c>
      <c r="I73" s="21" t="s">
        <v>12</v>
      </c>
      <c r="J73" s="21">
        <f t="shared" si="0"/>
        <v>0</v>
      </c>
      <c r="K73" s="22" t="s">
        <v>13</v>
      </c>
    </row>
    <row r="74" spans="2:11" s="5" customFormat="1" ht="58.5" customHeight="1" x14ac:dyDescent="0.25">
      <c r="B74" s="17" t="s">
        <v>27</v>
      </c>
      <c r="C74" s="17" t="s">
        <v>28</v>
      </c>
      <c r="D74" s="18" t="s">
        <v>148</v>
      </c>
      <c r="E74" s="19">
        <v>45727</v>
      </c>
      <c r="F74" s="20">
        <v>36000</v>
      </c>
      <c r="G74" s="19">
        <v>46022</v>
      </c>
      <c r="H74" s="20">
        <v>36000</v>
      </c>
      <c r="I74" s="21" t="s">
        <v>12</v>
      </c>
      <c r="J74" s="21">
        <f t="shared" si="0"/>
        <v>0</v>
      </c>
      <c r="K74" s="22" t="s">
        <v>13</v>
      </c>
    </row>
    <row r="75" spans="2:11" s="5" customFormat="1" ht="58.5" customHeight="1" x14ac:dyDescent="0.25">
      <c r="B75" s="17" t="s">
        <v>27</v>
      </c>
      <c r="C75" s="17" t="s">
        <v>28</v>
      </c>
      <c r="D75" s="18" t="s">
        <v>149</v>
      </c>
      <c r="E75" s="19">
        <v>45727</v>
      </c>
      <c r="F75" s="20">
        <v>10659</v>
      </c>
      <c r="G75" s="19">
        <v>46022</v>
      </c>
      <c r="H75" s="20">
        <v>10659</v>
      </c>
      <c r="I75" s="21" t="s">
        <v>12</v>
      </c>
      <c r="J75" s="21">
        <f t="shared" si="0"/>
        <v>0</v>
      </c>
      <c r="K75" s="22" t="s">
        <v>13</v>
      </c>
    </row>
    <row r="76" spans="2:11" s="5" customFormat="1" ht="58.5" customHeight="1" x14ac:dyDescent="0.25">
      <c r="B76" s="17" t="s">
        <v>46</v>
      </c>
      <c r="C76" s="17" t="s">
        <v>150</v>
      </c>
      <c r="D76" s="18" t="s">
        <v>151</v>
      </c>
      <c r="E76" s="19">
        <v>45727</v>
      </c>
      <c r="F76" s="20">
        <v>108422.47</v>
      </c>
      <c r="G76" s="19">
        <v>46022</v>
      </c>
      <c r="H76" s="20">
        <v>108422.47</v>
      </c>
      <c r="I76" s="21" t="s">
        <v>12</v>
      </c>
      <c r="J76" s="21">
        <f t="shared" si="0"/>
        <v>0</v>
      </c>
      <c r="K76" s="22" t="s">
        <v>13</v>
      </c>
    </row>
    <row r="77" spans="2:11" s="10" customFormat="1" ht="58.5" customHeight="1" x14ac:dyDescent="0.25">
      <c r="B77" s="17" t="s">
        <v>152</v>
      </c>
      <c r="C77" s="17" t="s">
        <v>153</v>
      </c>
      <c r="D77" s="18" t="s">
        <v>154</v>
      </c>
      <c r="E77" s="19">
        <v>45728</v>
      </c>
      <c r="F77" s="20">
        <v>102184.25</v>
      </c>
      <c r="G77" s="19">
        <v>46387</v>
      </c>
      <c r="H77" s="20">
        <v>102184.25</v>
      </c>
      <c r="I77" s="21" t="s">
        <v>12</v>
      </c>
      <c r="J77" s="21">
        <f t="shared" si="0"/>
        <v>0</v>
      </c>
      <c r="K77" s="22" t="s">
        <v>13</v>
      </c>
    </row>
    <row r="78" spans="2:11" s="6" customFormat="1" ht="58.5" customHeight="1" x14ac:dyDescent="0.25">
      <c r="B78" s="17" t="s">
        <v>27</v>
      </c>
      <c r="C78" s="17" t="s">
        <v>28</v>
      </c>
      <c r="D78" s="18" t="s">
        <v>155</v>
      </c>
      <c r="E78" s="19">
        <v>45728</v>
      </c>
      <c r="F78" s="20">
        <v>16473</v>
      </c>
      <c r="G78" s="19">
        <v>46022</v>
      </c>
      <c r="H78" s="20">
        <v>16473</v>
      </c>
      <c r="I78" s="21" t="s">
        <v>12</v>
      </c>
      <c r="J78" s="21">
        <f t="shared" si="0"/>
        <v>0</v>
      </c>
      <c r="K78" s="22" t="s">
        <v>13</v>
      </c>
    </row>
    <row r="79" spans="2:11" s="6" customFormat="1" ht="58.5" customHeight="1" x14ac:dyDescent="0.25">
      <c r="B79" s="17" t="s">
        <v>37</v>
      </c>
      <c r="C79" s="17" t="s">
        <v>156</v>
      </c>
      <c r="D79" s="18" t="s">
        <v>157</v>
      </c>
      <c r="E79" s="19">
        <v>45730</v>
      </c>
      <c r="F79" s="20">
        <v>610650</v>
      </c>
      <c r="G79" s="19">
        <v>46022</v>
      </c>
      <c r="H79" s="20">
        <v>610650</v>
      </c>
      <c r="I79" s="21" t="s">
        <v>12</v>
      </c>
      <c r="J79" s="21">
        <f t="shared" si="0"/>
        <v>0</v>
      </c>
      <c r="K79" s="22" t="s">
        <v>13</v>
      </c>
    </row>
    <row r="80" spans="2:11" s="6" customFormat="1" ht="58.5" customHeight="1" x14ac:dyDescent="0.25">
      <c r="B80" s="17" t="s">
        <v>27</v>
      </c>
      <c r="C80" s="17" t="s">
        <v>28</v>
      </c>
      <c r="D80" s="18" t="s">
        <v>158</v>
      </c>
      <c r="E80" s="19">
        <v>45730</v>
      </c>
      <c r="F80" s="20">
        <v>21546</v>
      </c>
      <c r="G80" s="19">
        <v>46022</v>
      </c>
      <c r="H80" s="20">
        <v>21546</v>
      </c>
      <c r="I80" s="21" t="s">
        <v>12</v>
      </c>
      <c r="J80" s="21">
        <f t="shared" si="0"/>
        <v>0</v>
      </c>
      <c r="K80" s="22" t="s">
        <v>13</v>
      </c>
    </row>
    <row r="81" spans="2:11" s="5" customFormat="1" ht="58.5" customHeight="1" x14ac:dyDescent="0.25">
      <c r="B81" s="17" t="s">
        <v>27</v>
      </c>
      <c r="C81" s="17" t="s">
        <v>28</v>
      </c>
      <c r="D81" s="18" t="s">
        <v>159</v>
      </c>
      <c r="E81" s="19">
        <v>45730</v>
      </c>
      <c r="F81" s="20">
        <v>1311</v>
      </c>
      <c r="G81" s="19">
        <v>46022</v>
      </c>
      <c r="H81" s="20">
        <v>1311</v>
      </c>
      <c r="I81" s="21" t="s">
        <v>12</v>
      </c>
      <c r="J81" s="21">
        <f t="shared" si="0"/>
        <v>0</v>
      </c>
      <c r="K81" s="22" t="s">
        <v>13</v>
      </c>
    </row>
    <row r="82" spans="2:11" s="5" customFormat="1" ht="58.5" customHeight="1" x14ac:dyDescent="0.25">
      <c r="B82" s="17" t="s">
        <v>26</v>
      </c>
      <c r="C82" s="17" t="s">
        <v>160</v>
      </c>
      <c r="D82" s="18" t="s">
        <v>161</v>
      </c>
      <c r="E82" s="19">
        <v>45733</v>
      </c>
      <c r="F82" s="20">
        <v>10205.68</v>
      </c>
      <c r="G82" s="19">
        <v>46022</v>
      </c>
      <c r="H82" s="20">
        <v>10205.68</v>
      </c>
      <c r="I82" s="21" t="s">
        <v>12</v>
      </c>
      <c r="J82" s="21">
        <f t="shared" si="0"/>
        <v>0</v>
      </c>
      <c r="K82" s="22" t="s">
        <v>13</v>
      </c>
    </row>
    <row r="83" spans="2:11" s="5" customFormat="1" ht="58.5" customHeight="1" x14ac:dyDescent="0.25">
      <c r="B83" s="17" t="s">
        <v>26</v>
      </c>
      <c r="C83" s="17" t="s">
        <v>160</v>
      </c>
      <c r="D83" s="18" t="s">
        <v>162</v>
      </c>
      <c r="E83" s="19">
        <v>45733</v>
      </c>
      <c r="F83" s="20">
        <v>10205.68</v>
      </c>
      <c r="G83" s="19">
        <v>46022</v>
      </c>
      <c r="H83" s="20">
        <v>10205.68</v>
      </c>
      <c r="I83" s="21" t="s">
        <v>12</v>
      </c>
      <c r="J83" s="21">
        <f t="shared" si="0"/>
        <v>0</v>
      </c>
      <c r="K83" s="22" t="s">
        <v>13</v>
      </c>
    </row>
    <row r="84" spans="2:11" s="5" customFormat="1" ht="58.5" customHeight="1" x14ac:dyDescent="0.25">
      <c r="B84" s="17" t="s">
        <v>27</v>
      </c>
      <c r="C84" s="17" t="s">
        <v>28</v>
      </c>
      <c r="D84" s="18" t="s">
        <v>163</v>
      </c>
      <c r="E84" s="19">
        <v>45733</v>
      </c>
      <c r="F84" s="20">
        <v>19950</v>
      </c>
      <c r="G84" s="19">
        <v>46022</v>
      </c>
      <c r="H84" s="20">
        <v>19950</v>
      </c>
      <c r="I84" s="21" t="s">
        <v>12</v>
      </c>
      <c r="J84" s="21">
        <f t="shared" si="0"/>
        <v>0</v>
      </c>
      <c r="K84" s="22" t="s">
        <v>13</v>
      </c>
    </row>
    <row r="85" spans="2:11" s="5" customFormat="1" ht="58.5" customHeight="1" x14ac:dyDescent="0.25">
      <c r="B85" s="17" t="s">
        <v>164</v>
      </c>
      <c r="C85" s="17" t="s">
        <v>165</v>
      </c>
      <c r="D85" s="18" t="s">
        <v>41</v>
      </c>
      <c r="E85" s="19">
        <v>45733</v>
      </c>
      <c r="F85" s="20">
        <v>370816.64</v>
      </c>
      <c r="G85" s="19">
        <v>46022</v>
      </c>
      <c r="H85" s="20">
        <v>370816.64</v>
      </c>
      <c r="I85" s="21" t="s">
        <v>12</v>
      </c>
      <c r="J85" s="21">
        <f t="shared" si="0"/>
        <v>0</v>
      </c>
      <c r="K85" s="22" t="s">
        <v>13</v>
      </c>
    </row>
    <row r="86" spans="2:11" s="5" customFormat="1" ht="58.5" customHeight="1" x14ac:dyDescent="0.25">
      <c r="B86" s="17" t="s">
        <v>116</v>
      </c>
      <c r="C86" s="17" t="s">
        <v>166</v>
      </c>
      <c r="D86" s="18" t="s">
        <v>167</v>
      </c>
      <c r="E86" s="19">
        <v>45734</v>
      </c>
      <c r="F86" s="20">
        <v>234338.21</v>
      </c>
      <c r="G86" s="19">
        <v>46022</v>
      </c>
      <c r="H86" s="20">
        <v>234338.21</v>
      </c>
      <c r="I86" s="21" t="s">
        <v>12</v>
      </c>
      <c r="J86" s="21">
        <f t="shared" si="0"/>
        <v>0</v>
      </c>
      <c r="K86" s="22" t="s">
        <v>13</v>
      </c>
    </row>
    <row r="87" spans="2:11" s="5" customFormat="1" ht="58.5" customHeight="1" x14ac:dyDescent="0.25">
      <c r="B87" s="17" t="s">
        <v>46</v>
      </c>
      <c r="C87" s="17" t="s">
        <v>168</v>
      </c>
      <c r="D87" s="18" t="s">
        <v>169</v>
      </c>
      <c r="E87" s="19">
        <v>45734</v>
      </c>
      <c r="F87" s="20">
        <v>246915</v>
      </c>
      <c r="G87" s="19">
        <v>46022</v>
      </c>
      <c r="H87" s="20">
        <v>246915</v>
      </c>
      <c r="I87" s="21" t="s">
        <v>12</v>
      </c>
      <c r="J87" s="21">
        <f t="shared" si="0"/>
        <v>0</v>
      </c>
      <c r="K87" s="22" t="s">
        <v>13</v>
      </c>
    </row>
    <row r="88" spans="2:11" s="5" customFormat="1" ht="58.5" customHeight="1" x14ac:dyDescent="0.25">
      <c r="B88" s="17" t="s">
        <v>116</v>
      </c>
      <c r="C88" s="17" t="s">
        <v>170</v>
      </c>
      <c r="D88" s="18" t="s">
        <v>171</v>
      </c>
      <c r="E88" s="19">
        <v>45734</v>
      </c>
      <c r="F88" s="20">
        <v>292130.24</v>
      </c>
      <c r="G88" s="19">
        <v>46022</v>
      </c>
      <c r="H88" s="20">
        <v>292130.24</v>
      </c>
      <c r="I88" s="21" t="s">
        <v>12</v>
      </c>
      <c r="J88" s="21">
        <f t="shared" si="0"/>
        <v>0</v>
      </c>
      <c r="K88" s="22" t="s">
        <v>13</v>
      </c>
    </row>
    <row r="89" spans="2:11" s="5" customFormat="1" ht="58.5" customHeight="1" x14ac:dyDescent="0.25">
      <c r="B89" s="17" t="s">
        <v>27</v>
      </c>
      <c r="C89" s="17" t="s">
        <v>28</v>
      </c>
      <c r="D89" s="18" t="s">
        <v>172</v>
      </c>
      <c r="E89" s="19">
        <v>45735</v>
      </c>
      <c r="F89" s="20">
        <v>19950</v>
      </c>
      <c r="G89" s="19">
        <v>46022</v>
      </c>
      <c r="H89" s="20">
        <v>19950</v>
      </c>
      <c r="I89" s="21" t="s">
        <v>12</v>
      </c>
      <c r="J89" s="21">
        <f t="shared" si="0"/>
        <v>0</v>
      </c>
      <c r="K89" s="22" t="s">
        <v>13</v>
      </c>
    </row>
    <row r="90" spans="2:11" s="5" customFormat="1" ht="58.5" customHeight="1" x14ac:dyDescent="0.25">
      <c r="B90" s="17" t="s">
        <v>173</v>
      </c>
      <c r="C90" s="17" t="s">
        <v>174</v>
      </c>
      <c r="D90" s="18" t="s">
        <v>175</v>
      </c>
      <c r="E90" s="19">
        <v>45735</v>
      </c>
      <c r="F90" s="20">
        <v>377965.8</v>
      </c>
      <c r="G90" s="19">
        <v>46022</v>
      </c>
      <c r="H90" s="20">
        <v>377965.8</v>
      </c>
      <c r="I90" s="21" t="s">
        <v>12</v>
      </c>
      <c r="J90" s="21">
        <f t="shared" si="0"/>
        <v>0</v>
      </c>
      <c r="K90" s="22" t="s">
        <v>13</v>
      </c>
    </row>
    <row r="91" spans="2:11" s="5" customFormat="1" ht="58.5" customHeight="1" x14ac:dyDescent="0.25">
      <c r="B91" s="17" t="s">
        <v>116</v>
      </c>
      <c r="C91" s="17" t="s">
        <v>176</v>
      </c>
      <c r="D91" s="18" t="s">
        <v>177</v>
      </c>
      <c r="E91" s="19">
        <v>45736</v>
      </c>
      <c r="F91" s="20">
        <v>1860000</v>
      </c>
      <c r="G91" s="19">
        <v>46022</v>
      </c>
      <c r="H91" s="20">
        <v>1860000</v>
      </c>
      <c r="I91" s="21" t="s">
        <v>12</v>
      </c>
      <c r="J91" s="21">
        <f t="shared" si="0"/>
        <v>0</v>
      </c>
      <c r="K91" s="22" t="s">
        <v>13</v>
      </c>
    </row>
    <row r="92" spans="2:11" s="5" customFormat="1" ht="58.5" customHeight="1" x14ac:dyDescent="0.25">
      <c r="B92" s="17" t="s">
        <v>33</v>
      </c>
      <c r="C92" s="23" t="s">
        <v>34</v>
      </c>
      <c r="D92" s="18" t="s">
        <v>178</v>
      </c>
      <c r="E92" s="19">
        <v>45736</v>
      </c>
      <c r="F92" s="20">
        <v>305030</v>
      </c>
      <c r="G92" s="19">
        <v>46022</v>
      </c>
      <c r="H92" s="20">
        <v>305030</v>
      </c>
      <c r="I92" s="21" t="s">
        <v>12</v>
      </c>
      <c r="J92" s="21">
        <f t="shared" si="0"/>
        <v>0</v>
      </c>
      <c r="K92" s="22" t="s">
        <v>13</v>
      </c>
    </row>
    <row r="93" spans="2:11" s="5" customFormat="1" ht="58.5" customHeight="1" x14ac:dyDescent="0.25">
      <c r="B93" s="17" t="s">
        <v>27</v>
      </c>
      <c r="C93" s="17" t="s">
        <v>28</v>
      </c>
      <c r="D93" s="18" t="s">
        <v>179</v>
      </c>
      <c r="E93" s="19">
        <v>45736</v>
      </c>
      <c r="F93" s="20">
        <v>19950</v>
      </c>
      <c r="G93" s="19">
        <v>46022</v>
      </c>
      <c r="H93" s="20">
        <v>19950</v>
      </c>
      <c r="I93" s="21" t="s">
        <v>12</v>
      </c>
      <c r="J93" s="21">
        <f t="shared" si="0"/>
        <v>0</v>
      </c>
      <c r="K93" s="22" t="s">
        <v>13</v>
      </c>
    </row>
    <row r="94" spans="2:11" s="5" customFormat="1" ht="58.5" customHeight="1" x14ac:dyDescent="0.25">
      <c r="B94" s="17" t="s">
        <v>33</v>
      </c>
      <c r="C94" s="23" t="s">
        <v>180</v>
      </c>
      <c r="D94" s="18" t="s">
        <v>181</v>
      </c>
      <c r="E94" s="19">
        <v>45736</v>
      </c>
      <c r="F94" s="20">
        <v>102424</v>
      </c>
      <c r="G94" s="19">
        <v>46022</v>
      </c>
      <c r="H94" s="20">
        <v>102424</v>
      </c>
      <c r="I94" s="21" t="s">
        <v>12</v>
      </c>
      <c r="J94" s="21">
        <f t="shared" si="0"/>
        <v>0</v>
      </c>
      <c r="K94" s="22" t="s">
        <v>13</v>
      </c>
    </row>
    <row r="95" spans="2:11" s="5" customFormat="1" ht="58.5" customHeight="1" x14ac:dyDescent="0.25">
      <c r="B95" s="17" t="s">
        <v>78</v>
      </c>
      <c r="C95" s="17" t="s">
        <v>182</v>
      </c>
      <c r="D95" s="18" t="s">
        <v>183</v>
      </c>
      <c r="E95" s="19">
        <v>45736</v>
      </c>
      <c r="F95" s="20">
        <v>770540</v>
      </c>
      <c r="G95" s="19">
        <v>46022</v>
      </c>
      <c r="H95" s="20">
        <v>770540</v>
      </c>
      <c r="I95" s="21" t="s">
        <v>12</v>
      </c>
      <c r="J95" s="21">
        <f t="shared" si="0"/>
        <v>0</v>
      </c>
      <c r="K95" s="22" t="s">
        <v>13</v>
      </c>
    </row>
    <row r="96" spans="2:11" s="5" customFormat="1" ht="58.5" customHeight="1" x14ac:dyDescent="0.25">
      <c r="B96" s="17" t="s">
        <v>184</v>
      </c>
      <c r="C96" s="23" t="s">
        <v>185</v>
      </c>
      <c r="D96" s="18" t="s">
        <v>47</v>
      </c>
      <c r="E96" s="19">
        <v>45736</v>
      </c>
      <c r="F96" s="20">
        <v>460710</v>
      </c>
      <c r="G96" s="19">
        <v>46022</v>
      </c>
      <c r="H96" s="20">
        <v>460710</v>
      </c>
      <c r="I96" s="21" t="s">
        <v>12</v>
      </c>
      <c r="J96" s="21">
        <f t="shared" si="0"/>
        <v>0</v>
      </c>
      <c r="K96" s="22" t="s">
        <v>13</v>
      </c>
    </row>
    <row r="97" spans="2:11" s="5" customFormat="1" ht="58.5" customHeight="1" x14ac:dyDescent="0.25">
      <c r="B97" s="17" t="s">
        <v>186</v>
      </c>
      <c r="C97" s="17" t="s">
        <v>187</v>
      </c>
      <c r="D97" s="18" t="s">
        <v>188</v>
      </c>
      <c r="E97" s="19">
        <v>45736</v>
      </c>
      <c r="F97" s="20">
        <v>1856942.01</v>
      </c>
      <c r="G97" s="19">
        <v>46387</v>
      </c>
      <c r="H97" s="20">
        <v>1856942.01</v>
      </c>
      <c r="I97" s="21" t="s">
        <v>12</v>
      </c>
      <c r="J97" s="21">
        <f t="shared" si="0"/>
        <v>0</v>
      </c>
      <c r="K97" s="22" t="s">
        <v>13</v>
      </c>
    </row>
    <row r="98" spans="2:11" s="5" customFormat="1" ht="58.5" customHeight="1" x14ac:dyDescent="0.25">
      <c r="B98" s="17" t="s">
        <v>27</v>
      </c>
      <c r="C98" s="17" t="s">
        <v>28</v>
      </c>
      <c r="D98" s="18" t="s">
        <v>189</v>
      </c>
      <c r="E98" s="19">
        <v>45737</v>
      </c>
      <c r="F98" s="20">
        <v>2280</v>
      </c>
      <c r="G98" s="19">
        <v>46022</v>
      </c>
      <c r="H98" s="20">
        <v>2280</v>
      </c>
      <c r="I98" s="21" t="s">
        <v>12</v>
      </c>
      <c r="J98" s="21">
        <f t="shared" si="0"/>
        <v>0</v>
      </c>
      <c r="K98" s="22" t="s">
        <v>13</v>
      </c>
    </row>
    <row r="99" spans="2:11" s="5" customFormat="1" ht="58.5" customHeight="1" x14ac:dyDescent="0.25">
      <c r="B99" s="17" t="s">
        <v>46</v>
      </c>
      <c r="C99" s="17" t="s">
        <v>190</v>
      </c>
      <c r="D99" s="18" t="s">
        <v>191</v>
      </c>
      <c r="E99" s="19">
        <v>45740</v>
      </c>
      <c r="F99" s="20">
        <v>1725000.7</v>
      </c>
      <c r="G99" s="19">
        <v>46022</v>
      </c>
      <c r="H99" s="20">
        <v>1725000.7</v>
      </c>
      <c r="I99" s="21" t="s">
        <v>12</v>
      </c>
      <c r="J99" s="21">
        <f t="shared" si="0"/>
        <v>0</v>
      </c>
      <c r="K99" s="22" t="s">
        <v>13</v>
      </c>
    </row>
    <row r="100" spans="2:11" s="5" customFormat="1" ht="58.5" customHeight="1" x14ac:dyDescent="0.25">
      <c r="B100" s="17" t="s">
        <v>78</v>
      </c>
      <c r="C100" s="17" t="s">
        <v>192</v>
      </c>
      <c r="D100" s="18" t="s">
        <v>193</v>
      </c>
      <c r="E100" s="19">
        <v>45740</v>
      </c>
      <c r="F100" s="20">
        <v>370000</v>
      </c>
      <c r="G100" s="19">
        <v>46022</v>
      </c>
      <c r="H100" s="20">
        <v>370000</v>
      </c>
      <c r="I100" s="21" t="s">
        <v>12</v>
      </c>
      <c r="J100" s="21">
        <f t="shared" si="0"/>
        <v>0</v>
      </c>
      <c r="K100" s="22" t="s">
        <v>13</v>
      </c>
    </row>
    <row r="101" spans="2:11" s="5" customFormat="1" ht="58.5" customHeight="1" x14ac:dyDescent="0.25">
      <c r="B101" s="17" t="s">
        <v>194</v>
      </c>
      <c r="C101" s="17" t="s">
        <v>195</v>
      </c>
      <c r="D101" s="18" t="s">
        <v>196</v>
      </c>
      <c r="E101" s="19">
        <v>45741</v>
      </c>
      <c r="F101" s="20">
        <v>1796550</v>
      </c>
      <c r="G101" s="19">
        <v>46022</v>
      </c>
      <c r="H101" s="20">
        <v>1796550</v>
      </c>
      <c r="I101" s="21" t="s">
        <v>12</v>
      </c>
      <c r="J101" s="21">
        <f t="shared" si="0"/>
        <v>0</v>
      </c>
      <c r="K101" s="22" t="s">
        <v>13</v>
      </c>
    </row>
    <row r="102" spans="2:11" ht="28.5" customHeight="1" x14ac:dyDescent="0.25">
      <c r="B102" s="24" t="s">
        <v>21</v>
      </c>
      <c r="C102" s="25"/>
      <c r="D102" s="25"/>
      <c r="E102" s="25"/>
      <c r="F102" s="7">
        <f>SUM(F13:F101)</f>
        <v>32988909.119999997</v>
      </c>
      <c r="G102" s="25"/>
      <c r="H102" s="8">
        <f>SUM(H13:H101)</f>
        <v>32882234.119999997</v>
      </c>
      <c r="I102" s="8">
        <f>SUM(I49:I101)</f>
        <v>106675</v>
      </c>
      <c r="J102" s="9">
        <f>F102-H102-I102</f>
        <v>0</v>
      </c>
      <c r="K102" s="25"/>
    </row>
    <row r="103" spans="2:11" s="6" customFormat="1" ht="15" customHeight="1" x14ac:dyDescent="0.25">
      <c r="B103" s="16" t="s">
        <v>48</v>
      </c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2:11" s="6" customFormat="1" ht="15" customHeight="1" x14ac:dyDescent="0.25">
      <c r="B104" s="11" t="s">
        <v>197</v>
      </c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2:11" s="6" customFormat="1" ht="15" customHeight="1" x14ac:dyDescent="0.25">
      <c r="B105" s="11" t="s">
        <v>198</v>
      </c>
      <c r="C105" s="11"/>
      <c r="D105" s="11"/>
      <c r="E105" s="11"/>
      <c r="F105" s="11"/>
      <c r="G105" s="11"/>
      <c r="H105" s="11"/>
      <c r="I105" s="11"/>
      <c r="J105" s="11"/>
      <c r="K105" s="11"/>
    </row>
  </sheetData>
  <mergeCells count="7">
    <mergeCell ref="B103:K103"/>
    <mergeCell ref="B104:K104"/>
    <mergeCell ref="B105:K105"/>
    <mergeCell ref="B8:K8"/>
    <mergeCell ref="B9:K9"/>
    <mergeCell ref="B10:K10"/>
    <mergeCell ref="B11:K11"/>
  </mergeCell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2025-04-14T02:11:57Z</cp:lastPrinted>
  <dcterms:created xsi:type="dcterms:W3CDTF">2025-02-11T02:42:56Z</dcterms:created>
  <dcterms:modified xsi:type="dcterms:W3CDTF">2025-04-14T02:12:47Z</dcterms:modified>
</cp:coreProperties>
</file>