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E77" i="1"/>
  <c r="I77" i="1" s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<sst xmlns="http://schemas.openxmlformats.org/spreadsheetml/2006/main" count="336" uniqueCount="150">
  <si>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</si>
  <si>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</si>
  <si>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</si>
  <si>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</si>
  <si>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</si>
  <si>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</si>
  <si>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</si>
  <si>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</si>
  <si>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</si>
  <si>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</si>
  <si>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Compañía Dominicana de Teléfonos, S.A.</t>
  </si>
  <si>
    <t>Servicio de los teléfonos alámbricos asignados a la institución.</t>
  </si>
  <si>
    <t>N/A</t>
  </si>
  <si>
    <t>Completo</t>
  </si>
  <si>
    <t>Servicio de los teléfonos flota.</t>
  </si>
  <si>
    <t>Servicio de internet inalámbrico utilizado en el SIAGA-SECURITY.</t>
  </si>
  <si>
    <t>Columbus Networs Dominicana, S.A.</t>
  </si>
  <si>
    <t>Servicio de internet dedicado fibra óptica.</t>
  </si>
  <si>
    <t>Tiac Consultores, SRL.</t>
  </si>
  <si>
    <t>Servicio de soporte técnico del sistema SISA.</t>
  </si>
  <si>
    <t>Corporación de Acueducto y Alcantarillado de Boca Chica.</t>
  </si>
  <si>
    <t>Servicio de agua potable.</t>
  </si>
  <si>
    <r>
      <rPr>
        <b/>
        <sz val="12"/>
        <color rgb="FFFFFFFF"/>
        <rFont val="Calibri"/>
        <family val="1"/>
      </rPr>
      <t>Total general</t>
    </r>
  </si>
  <si>
    <t>Cuerpo Especializado en Seguridad Aeroportuaria y de la Aviación Civil, CESAC.</t>
  </si>
  <si>
    <t>Año 2024</t>
  </si>
  <si>
    <t>Pagos a Proveedores</t>
  </si>
  <si>
    <t>Febrero</t>
  </si>
  <si>
    <t>Seguros Reservas, S.A.</t>
  </si>
  <si>
    <t>Servicio de renovación de póliza de seguro de la flotilla de vehículos de motor individual.</t>
  </si>
  <si>
    <t>E450000002205</t>
  </si>
  <si>
    <t>Servicio de renovación de póliza de seguro de la flotilla de vehículos de motor.</t>
  </si>
  <si>
    <t>E450000002817</t>
  </si>
  <si>
    <t>Comercializadora Netofa, SRL.</t>
  </si>
  <si>
    <t xml:space="preserve">Adquisición de abanicos y cinturunones (Richer). </t>
  </si>
  <si>
    <t>B1500000192</t>
  </si>
  <si>
    <t>E450000003619</t>
  </si>
  <si>
    <t>E450000003662</t>
  </si>
  <si>
    <t>Floristería Calizflor, EIRL.</t>
  </si>
  <si>
    <t>Adquisición de corona fúnebre.</t>
  </si>
  <si>
    <t>B1500000860</t>
  </si>
  <si>
    <t>B1500000868</t>
  </si>
  <si>
    <t>Agua Cristal, S.A.</t>
  </si>
  <si>
    <t>Adquisición de fardos y botellones de agua.</t>
  </si>
  <si>
    <t>B1500057090</t>
  </si>
  <si>
    <t>B1500057091</t>
  </si>
  <si>
    <t>B1500057092</t>
  </si>
  <si>
    <t>General Gas Services GSS, SRL.</t>
  </si>
  <si>
    <t>Adquisición de gas propáno.</t>
  </si>
  <si>
    <t>B1500000118</t>
  </si>
  <si>
    <t>B1500000119</t>
  </si>
  <si>
    <t>B1500000120</t>
  </si>
  <si>
    <t>B1500057093</t>
  </si>
  <si>
    <t>B1500057094</t>
  </si>
  <si>
    <t>B1500057095</t>
  </si>
  <si>
    <t>B1500000121</t>
  </si>
  <si>
    <t>B1500057096</t>
  </si>
  <si>
    <t>B1500059154</t>
  </si>
  <si>
    <t>Petromovil, S.A.</t>
  </si>
  <si>
    <t>Adquisición de combustible diesel regular.</t>
  </si>
  <si>
    <t>B1500055825</t>
  </si>
  <si>
    <t>Soluciones Tecnológicas Empresariales, SRL.</t>
  </si>
  <si>
    <t>Renta de fotocopiadoras multifuncionales instaladas en las diferentes terminales aeroportuarias del país, correspondiente a enero.</t>
  </si>
  <si>
    <t>B15000001773</t>
  </si>
  <si>
    <t>Renta de fotocopiadoras multifuncionales instaladas en la Sede Principal.</t>
  </si>
  <si>
    <t>B15000001774</t>
  </si>
  <si>
    <t>B1500057099</t>
  </si>
  <si>
    <t>B1500057100</t>
  </si>
  <si>
    <t>B1500000122</t>
  </si>
  <si>
    <t>B1500057101</t>
  </si>
  <si>
    <t>E450000065679</t>
  </si>
  <si>
    <t>E450000065954</t>
  </si>
  <si>
    <t>E450000066341</t>
  </si>
  <si>
    <t>Seguro Nacional de Salud.</t>
  </si>
  <si>
    <t>Aumento de poliza de seguro para los miembros del CESAC.</t>
  </si>
  <si>
    <t>E450000001154</t>
  </si>
  <si>
    <t>B1500056322</t>
  </si>
  <si>
    <t>B1500057102</t>
  </si>
  <si>
    <t>B1500056327</t>
  </si>
  <si>
    <t>B1500056325</t>
  </si>
  <si>
    <t>B1500056324</t>
  </si>
  <si>
    <t>E450000000887</t>
  </si>
  <si>
    <t>Servicio de telefonía sip-trunking.</t>
  </si>
  <si>
    <t>E450000000882</t>
  </si>
  <si>
    <t>B1500057103</t>
  </si>
  <si>
    <t>B1500008910</t>
  </si>
  <si>
    <t>Alta Estrella, EIRL.</t>
  </si>
  <si>
    <t xml:space="preserve">Servicio de renovación de cuentas de zoom y dominios. </t>
  </si>
  <si>
    <t>B1500000090</t>
  </si>
  <si>
    <t>Adquisición de areglo floral (Corona de ofrenda tricolor).</t>
  </si>
  <si>
    <t>B1500000883</t>
  </si>
  <si>
    <t>Valeryn Comercial, EIRL.</t>
  </si>
  <si>
    <t>Adquisición de UPS.</t>
  </si>
  <si>
    <t>B1500000203</t>
  </si>
  <si>
    <t>Nicoff Group, SRL.</t>
  </si>
  <si>
    <t>Adquisición de espejos de supervisión vehícular.</t>
  </si>
  <si>
    <t>B1500000124</t>
  </si>
  <si>
    <t>B1500000242</t>
  </si>
  <si>
    <t>Adquisición de folders partition.</t>
  </si>
  <si>
    <t>B1500000091</t>
  </si>
  <si>
    <t>Gfranco Bijouterie, SRL.</t>
  </si>
  <si>
    <t>Adquisición de eléctrodomesticos.</t>
  </si>
  <si>
    <t>B1500000200</t>
  </si>
  <si>
    <t>Distribuidora RSL, EIRL.</t>
  </si>
  <si>
    <t>Adquisición de puernos, tuercas y placas metalicas para bandera.</t>
  </si>
  <si>
    <t>B1500000271</t>
  </si>
  <si>
    <t>Adquisición de trituradora y sillon ejecutivo.</t>
  </si>
  <si>
    <t>B1500000195</t>
  </si>
  <si>
    <t>Jecolor Factory Center AV, SRL.</t>
  </si>
  <si>
    <t>Adquisición de materiales de refrigeración y otros.</t>
  </si>
  <si>
    <t>B1500000099</t>
  </si>
  <si>
    <t>RCC Import, SRL.</t>
  </si>
  <si>
    <t>Adquisición de 25 pistolas y 25 sub-ametralladoras.</t>
  </si>
  <si>
    <t>B1500000028</t>
  </si>
  <si>
    <t>JMC Comercial, EIRL.</t>
  </si>
  <si>
    <t>Adquisición de colchones, cubre colchones y frazadas.</t>
  </si>
  <si>
    <t>B1500000204</t>
  </si>
  <si>
    <t>Adquisición de materiales eléctricos.</t>
  </si>
  <si>
    <t>B1500000273</t>
  </si>
  <si>
    <t>Adquisición de equipos, herramientas y materiales.</t>
  </si>
  <si>
    <t>B1500000196</t>
  </si>
  <si>
    <t>B1500056490</t>
  </si>
  <si>
    <t>Adquisición de raciones alimenticias secas.</t>
  </si>
  <si>
    <t>B1500000202</t>
  </si>
  <si>
    <t>Adquisición de guantes de latex.</t>
  </si>
  <si>
    <t>B1500000201</t>
  </si>
  <si>
    <t>Zeit Investments, SRL.</t>
  </si>
  <si>
    <t>Adquisición de dos laptos.</t>
  </si>
  <si>
    <t>B1500000783</t>
  </si>
  <si>
    <t>Innovaciones E Inversiones Flor de Liz, SRL.</t>
  </si>
  <si>
    <t>Servicio de impresos.</t>
  </si>
  <si>
    <t>B1500000085</t>
  </si>
  <si>
    <t>Vicfama Importadora, SRL.</t>
  </si>
  <si>
    <t>Adquisición de camas.</t>
  </si>
  <si>
    <t>B1500000152</t>
  </si>
  <si>
    <t>Descar Dominicana Eventos y Mas, SRL.</t>
  </si>
  <si>
    <t>Adquisición de medallas.</t>
  </si>
  <si>
    <t>B1500000114</t>
  </si>
  <si>
    <t>Servicio de Inclusión de vehículo en póliza de seguro.</t>
  </si>
  <si>
    <t>E450000004420</t>
  </si>
  <si>
    <t>Adquisición de souvenir y cajas de terciopelo.</t>
  </si>
  <si>
    <t>B1500000113</t>
  </si>
  <si>
    <t>Jaynild Comercial, SRL.</t>
  </si>
  <si>
    <t>Adquisición de equipos y materiales.</t>
  </si>
  <si>
    <t>B1500000059</t>
  </si>
  <si>
    <t xml:space="preserve">Vanter, SRL. </t>
  </si>
  <si>
    <t>Adquisición de pruebas de detección rápida de drogas.</t>
  </si>
  <si>
    <t>B1500000365</t>
  </si>
  <si>
    <t>Fuente: Sistema de Informacion de la Gestion Financiera (SIGEF)</t>
  </si>
  <si>
    <t>Fecha de registro: hasta el 28 de febrero del 2025</t>
  </si>
  <si>
    <t>Fecha de imputación: hasta el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</si>
</sst>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4" fillId="0" borderId="6" xfId="0" applyNumberFormat="1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 indent="3"/>
    </xf>
    <xf numFmtId="0" fontId="7" fillId="2" borderId="5" xfId="0" applyFont="1" applyFill="1" applyBorder="1" applyAlignment="1">
      <alignment horizontal="left" wrapText="1"/>
    </xf>
    <xf numFmtId="4" fontId="2" fillId="2" borderId="5" xfId="0" applyNumberFormat="1" applyFont="1" applyFill="1" applyBorder="1" applyAlignment="1">
      <alignment horizontal="right" vertical="center" shrinkToFit="1"/>
    </xf>
    <xf numFmtId="4" fontId="2" fillId="2" borderId="5" xfId="0" applyNumberFormat="1" applyFont="1" applyFill="1" applyBorder="1" applyAlignment="1">
      <alignment horizontal="center" vertical="center" shrinkToFit="1"/>
    </xf>
    <xf numFmtId="4" fontId="8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30726</xdr:colOff>
      <xdr:row>0</xdr:row>
      <xdr:rowOff>70388</xdr:rowOff>
    </xdr:from>
    <xdr:to>
      <xdr:col>5</xdr:col>
      <xdr:colOff>285113</xdr:colOff>
      <xdr:row>5</xdr:row>
      <xdr:rowOff>53158</xdr:rowOff>
    </xdr:to>
    <xdr:pic>
      <xdr:nvPicPr>
        <xdr:cNvPr id="5" name="Imagen 4" descr="Logo - Cuerpo Especializado en Seguridad Aeroportuaria y la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565" y="70388"/>
          <a:ext cx="1288822" cy="955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919091</xdr:colOff>
      <xdr:row>78</xdr:row>
      <xdr:rowOff>184355</xdr:rowOff>
    </xdr:from>
    <xdr:to>
      <xdr:col>7</xdr:col>
      <xdr:colOff>628717</xdr:colOff>
      <xdr:row>88</xdr:row>
      <xdr:rowOff>17681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7194" t="45448" r="14850" b="16266"/>
        <a:stretch/>
      </xdr:blipFill>
      <xdr:spPr>
        <a:xfrm>
          <a:off x="4534494" y="46867097"/>
          <a:ext cx="3847368" cy="1779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zoomScale="93" zoomScaleNormal="93" workbookViewId="0">
      <selection activeCell="J85" sqref="J85"/>
    </sheetView>
  </sheetViews>
  <sheetFormatPr baseColWidth="10" defaultRowHeight="15" x14ac:dyDescent="0.25"/>
  <cols>
    <col min="1" max="1" width="19.5703125" style="5" customWidth="1"/>
    <col min="2" max="2" width="19.140625" style="5" customWidth="1"/>
    <col min="3" max="10" width="15.5703125" style="5" customWidth="1"/>
  </cols>
  <sheetData>
    <row r="1" spans="1:10" x14ac:dyDescent="0.25">
      <c r="E1"/>
    </row>
    <row r="2" spans="1:10" x14ac:dyDescent="0.25">
      <c r="E2"/>
    </row>
    <row r="3" spans="1:10" x14ac:dyDescent="0.25">
      <c r="E3"/>
    </row>
    <row r="4" spans="1:10" x14ac:dyDescent="0.25">
      <c r="E4"/>
    </row>
    <row r="8" spans="1:10" s="6" customFormat="1" ht="18" customHeight="1" x14ac:dyDescent="0.25">
      <c r="A8" s="7" t="s">
        <v>23</v>
      </c>
      <c r="B8" s="7"/>
      <c r="C8" s="7"/>
      <c r="D8" s="7"/>
      <c r="E8" s="7"/>
      <c r="F8" s="7"/>
      <c r="G8" s="7"/>
      <c r="H8" s="7"/>
      <c r="I8" s="7"/>
      <c r="J8" s="7"/>
    </row>
    <row r="9" spans="1:10" s="6" customFormat="1" ht="16.5" customHeight="1" x14ac:dyDescent="0.25">
      <c r="A9" s="8" t="s">
        <v>24</v>
      </c>
      <c r="B9" s="8"/>
      <c r="C9" s="8"/>
      <c r="D9" s="8"/>
      <c r="E9" s="8"/>
      <c r="F9" s="8"/>
      <c r="G9" s="8"/>
      <c r="H9" s="8"/>
      <c r="I9" s="8"/>
      <c r="J9" s="8"/>
    </row>
    <row r="10" spans="1:10" s="6" customFormat="1" ht="15.75" x14ac:dyDescent="0.25">
      <c r="A10" s="9" t="s">
        <v>25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s="6" customFormat="1" ht="17.850000000000001" customHeight="1" x14ac:dyDescent="0.25">
      <c r="A11" s="10" t="s">
        <v>26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6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3" t="s">
        <v>7</v>
      </c>
      <c r="I12" s="2" t="s">
        <v>8</v>
      </c>
      <c r="J12" s="4" t="s">
        <v>9</v>
      </c>
    </row>
    <row r="13" spans="1:10" ht="94.5" x14ac:dyDescent="0.25">
      <c r="A13" s="11" t="s">
        <v>27</v>
      </c>
      <c r="B13" s="11" t="s">
        <v>28</v>
      </c>
      <c r="C13" s="12" t="s">
        <v>29</v>
      </c>
      <c r="D13" s="13">
        <v>45568</v>
      </c>
      <c r="E13" s="14">
        <v>118612.78</v>
      </c>
      <c r="F13" s="13">
        <v>46022</v>
      </c>
      <c r="G13" s="14">
        <v>118612.78</v>
      </c>
      <c r="H13" s="15" t="s">
        <v>12</v>
      </c>
      <c r="I13" s="15">
        <f>E13-G13</f>
        <v>0</v>
      </c>
      <c r="J13" s="16" t="s">
        <v>13</v>
      </c>
    </row>
    <row r="14" spans="1:10" ht="94.5" x14ac:dyDescent="0.25">
      <c r="A14" s="11" t="s">
        <v>27</v>
      </c>
      <c r="B14" s="11" t="s">
        <v>30</v>
      </c>
      <c r="C14" s="12" t="s">
        <v>31</v>
      </c>
      <c r="D14" s="13">
        <v>45607</v>
      </c>
      <c r="E14" s="14">
        <v>298224.96000000002</v>
      </c>
      <c r="F14" s="13">
        <v>46022</v>
      </c>
      <c r="G14" s="14">
        <v>298224.96000000002</v>
      </c>
      <c r="H14" s="15" t="s">
        <v>12</v>
      </c>
      <c r="I14" s="15">
        <f t="shared" ref="I14:I16" si="0">E14-G14</f>
        <v>0</v>
      </c>
      <c r="J14" s="16" t="s">
        <v>13</v>
      </c>
    </row>
    <row r="15" spans="1:10" ht="63" x14ac:dyDescent="0.25">
      <c r="A15" s="11" t="s">
        <v>32</v>
      </c>
      <c r="B15" s="11" t="s">
        <v>33</v>
      </c>
      <c r="C15" s="12" t="s">
        <v>34</v>
      </c>
      <c r="D15" s="13">
        <v>45645</v>
      </c>
      <c r="E15" s="14">
        <v>74340</v>
      </c>
      <c r="F15" s="13">
        <v>46022</v>
      </c>
      <c r="G15" s="14">
        <v>74340</v>
      </c>
      <c r="H15" s="15" t="s">
        <v>12</v>
      </c>
      <c r="I15" s="15">
        <f t="shared" si="0"/>
        <v>0</v>
      </c>
      <c r="J15" s="16" t="s">
        <v>13</v>
      </c>
    </row>
    <row r="16" spans="1:10" ht="94.5" x14ac:dyDescent="0.25">
      <c r="A16" s="11" t="s">
        <v>27</v>
      </c>
      <c r="B16" s="11" t="s">
        <v>30</v>
      </c>
      <c r="C16" s="12" t="s">
        <v>35</v>
      </c>
      <c r="D16" s="13">
        <v>45649</v>
      </c>
      <c r="E16" s="14">
        <v>98819.56</v>
      </c>
      <c r="F16" s="13">
        <v>46022</v>
      </c>
      <c r="G16" s="14">
        <v>98819.56</v>
      </c>
      <c r="H16" s="15" t="s">
        <v>12</v>
      </c>
      <c r="I16" s="15">
        <f t="shared" si="0"/>
        <v>0</v>
      </c>
      <c r="J16" s="16" t="s">
        <v>13</v>
      </c>
    </row>
    <row r="17" spans="1:10" ht="94.5" x14ac:dyDescent="0.25">
      <c r="A17" s="11" t="s">
        <v>27</v>
      </c>
      <c r="B17" s="11" t="s">
        <v>30</v>
      </c>
      <c r="C17" s="12" t="s">
        <v>36</v>
      </c>
      <c r="D17" s="13">
        <v>45650</v>
      </c>
      <c r="E17" s="14">
        <v>1404494.79</v>
      </c>
      <c r="F17" s="13">
        <v>46022</v>
      </c>
      <c r="G17" s="14">
        <v>1404494.79</v>
      </c>
      <c r="H17" s="15" t="s">
        <v>12</v>
      </c>
      <c r="I17" s="15">
        <f>E17-G17</f>
        <v>0</v>
      </c>
      <c r="J17" s="16" t="s">
        <v>13</v>
      </c>
    </row>
    <row r="18" spans="1:10" ht="31.5" x14ac:dyDescent="0.25">
      <c r="A18" s="11" t="s">
        <v>37</v>
      </c>
      <c r="B18" s="11" t="s">
        <v>38</v>
      </c>
      <c r="C18" s="12" t="s">
        <v>39</v>
      </c>
      <c r="D18" s="13">
        <v>45621</v>
      </c>
      <c r="E18" s="14">
        <v>10205.68</v>
      </c>
      <c r="F18" s="13">
        <v>45657</v>
      </c>
      <c r="G18" s="14">
        <v>10205.68</v>
      </c>
      <c r="H18" s="15" t="s">
        <v>12</v>
      </c>
      <c r="I18" s="15">
        <f t="shared" ref="I18:I76" si="1">E18-G18</f>
        <v>0</v>
      </c>
      <c r="J18" s="16" t="s">
        <v>13</v>
      </c>
    </row>
    <row r="19" spans="1:10" ht="31.5" x14ac:dyDescent="0.25">
      <c r="A19" s="11" t="s">
        <v>37</v>
      </c>
      <c r="B19" s="11" t="s">
        <v>38</v>
      </c>
      <c r="C19" s="12" t="s">
        <v>40</v>
      </c>
      <c r="D19" s="13">
        <v>45636</v>
      </c>
      <c r="E19" s="14">
        <v>10205.68</v>
      </c>
      <c r="F19" s="13">
        <v>45657</v>
      </c>
      <c r="G19" s="14">
        <v>10205.68</v>
      </c>
      <c r="H19" s="15" t="s">
        <v>12</v>
      </c>
      <c r="I19" s="15">
        <f t="shared" si="1"/>
        <v>0</v>
      </c>
      <c r="J19" s="16" t="s">
        <v>13</v>
      </c>
    </row>
    <row r="20" spans="1:10" ht="47.25" x14ac:dyDescent="0.25">
      <c r="A20" s="11" t="s">
        <v>41</v>
      </c>
      <c r="B20" s="11" t="s">
        <v>42</v>
      </c>
      <c r="C20" s="12" t="s">
        <v>43</v>
      </c>
      <c r="D20" s="13">
        <v>45648</v>
      </c>
      <c r="E20" s="14">
        <v>17442</v>
      </c>
      <c r="F20" s="13">
        <v>46022</v>
      </c>
      <c r="G20" s="14">
        <v>17442</v>
      </c>
      <c r="H20" s="15" t="s">
        <v>12</v>
      </c>
      <c r="I20" s="15">
        <f t="shared" si="1"/>
        <v>0</v>
      </c>
      <c r="J20" s="16" t="s">
        <v>13</v>
      </c>
    </row>
    <row r="21" spans="1:10" ht="47.25" x14ac:dyDescent="0.25">
      <c r="A21" s="11" t="s">
        <v>41</v>
      </c>
      <c r="B21" s="11" t="s">
        <v>42</v>
      </c>
      <c r="C21" s="12" t="s">
        <v>44</v>
      </c>
      <c r="D21" s="13">
        <v>45652</v>
      </c>
      <c r="E21" s="14">
        <v>12597</v>
      </c>
      <c r="F21" s="13">
        <v>46022</v>
      </c>
      <c r="G21" s="14">
        <v>12597</v>
      </c>
      <c r="H21" s="15" t="s">
        <v>12</v>
      </c>
      <c r="I21" s="15">
        <f t="shared" si="1"/>
        <v>0</v>
      </c>
      <c r="J21" s="16" t="s">
        <v>13</v>
      </c>
    </row>
    <row r="22" spans="1:10" ht="47.25" x14ac:dyDescent="0.25">
      <c r="A22" s="11" t="s">
        <v>41</v>
      </c>
      <c r="B22" s="11" t="s">
        <v>42</v>
      </c>
      <c r="C22" s="12" t="s">
        <v>45</v>
      </c>
      <c r="D22" s="13">
        <v>46021</v>
      </c>
      <c r="E22" s="14">
        <v>14763</v>
      </c>
      <c r="F22" s="13">
        <v>46022</v>
      </c>
      <c r="G22" s="14">
        <v>14763</v>
      </c>
      <c r="H22" s="15" t="s">
        <v>12</v>
      </c>
      <c r="I22" s="15">
        <f t="shared" si="1"/>
        <v>0</v>
      </c>
      <c r="J22" s="16" t="s">
        <v>13</v>
      </c>
    </row>
    <row r="23" spans="1:10" ht="31.5" x14ac:dyDescent="0.25">
      <c r="A23" s="11" t="s">
        <v>46</v>
      </c>
      <c r="B23" s="11" t="s">
        <v>47</v>
      </c>
      <c r="C23" s="12" t="s">
        <v>48</v>
      </c>
      <c r="D23" s="13">
        <v>45656</v>
      </c>
      <c r="E23" s="14">
        <v>11934</v>
      </c>
      <c r="F23" s="13">
        <v>46387</v>
      </c>
      <c r="G23" s="14">
        <v>11934</v>
      </c>
      <c r="H23" s="15" t="s">
        <v>12</v>
      </c>
      <c r="I23" s="15">
        <f t="shared" si="1"/>
        <v>0</v>
      </c>
      <c r="J23" s="16" t="s">
        <v>13</v>
      </c>
    </row>
    <row r="24" spans="1:10" ht="31.5" x14ac:dyDescent="0.25">
      <c r="A24" s="11" t="s">
        <v>46</v>
      </c>
      <c r="B24" s="11" t="s">
        <v>47</v>
      </c>
      <c r="C24" s="12" t="s">
        <v>49</v>
      </c>
      <c r="D24" s="13">
        <v>45658</v>
      </c>
      <c r="E24" s="14">
        <v>24239.279999999999</v>
      </c>
      <c r="F24" s="13">
        <v>46387</v>
      </c>
      <c r="G24" s="14">
        <v>24239.279999999999</v>
      </c>
      <c r="H24" s="15" t="s">
        <v>12</v>
      </c>
      <c r="I24" s="15">
        <f t="shared" si="1"/>
        <v>0</v>
      </c>
      <c r="J24" s="16" t="s">
        <v>13</v>
      </c>
    </row>
    <row r="25" spans="1:10" ht="31.5" x14ac:dyDescent="0.25">
      <c r="A25" s="11" t="s">
        <v>46</v>
      </c>
      <c r="B25" s="11" t="s">
        <v>47</v>
      </c>
      <c r="C25" s="12" t="s">
        <v>50</v>
      </c>
      <c r="D25" s="13">
        <v>45659</v>
      </c>
      <c r="E25" s="14">
        <v>27514.5</v>
      </c>
      <c r="F25" s="13">
        <v>46387</v>
      </c>
      <c r="G25" s="14">
        <v>27514.5</v>
      </c>
      <c r="H25" s="15" t="s">
        <v>12</v>
      </c>
      <c r="I25" s="15">
        <f t="shared" si="1"/>
        <v>0</v>
      </c>
      <c r="J25" s="16" t="s">
        <v>13</v>
      </c>
    </row>
    <row r="26" spans="1:10" ht="47.25" x14ac:dyDescent="0.25">
      <c r="A26" s="11" t="s">
        <v>41</v>
      </c>
      <c r="B26" s="11" t="s">
        <v>42</v>
      </c>
      <c r="C26" s="12" t="s">
        <v>51</v>
      </c>
      <c r="D26" s="13">
        <v>45661</v>
      </c>
      <c r="E26" s="14">
        <v>16302</v>
      </c>
      <c r="F26" s="13">
        <v>46022</v>
      </c>
      <c r="G26" s="14">
        <v>16302</v>
      </c>
      <c r="H26" s="15" t="s">
        <v>12</v>
      </c>
      <c r="I26" s="15">
        <f t="shared" si="1"/>
        <v>0</v>
      </c>
      <c r="J26" s="16" t="s">
        <v>13</v>
      </c>
    </row>
    <row r="27" spans="1:10" ht="47.25" x14ac:dyDescent="0.25">
      <c r="A27" s="11" t="s">
        <v>41</v>
      </c>
      <c r="B27" s="11" t="s">
        <v>42</v>
      </c>
      <c r="C27" s="12" t="s">
        <v>52</v>
      </c>
      <c r="D27" s="13">
        <v>45666</v>
      </c>
      <c r="E27" s="14">
        <v>5472</v>
      </c>
      <c r="F27" s="13">
        <v>46022</v>
      </c>
      <c r="G27" s="14">
        <v>5472</v>
      </c>
      <c r="H27" s="15" t="s">
        <v>12</v>
      </c>
      <c r="I27" s="15">
        <f t="shared" si="1"/>
        <v>0</v>
      </c>
      <c r="J27" s="16" t="s">
        <v>13</v>
      </c>
    </row>
    <row r="28" spans="1:10" ht="47.25" x14ac:dyDescent="0.25">
      <c r="A28" s="11" t="s">
        <v>41</v>
      </c>
      <c r="B28" s="11" t="s">
        <v>42</v>
      </c>
      <c r="C28" s="12" t="s">
        <v>53</v>
      </c>
      <c r="D28" s="13">
        <v>45668</v>
      </c>
      <c r="E28" s="14">
        <v>14250</v>
      </c>
      <c r="F28" s="13">
        <v>46022</v>
      </c>
      <c r="G28" s="14">
        <v>14250</v>
      </c>
      <c r="H28" s="15" t="s">
        <v>12</v>
      </c>
      <c r="I28" s="15">
        <f t="shared" si="1"/>
        <v>0</v>
      </c>
      <c r="J28" s="16" t="s">
        <v>13</v>
      </c>
    </row>
    <row r="29" spans="1:10" ht="31.5" x14ac:dyDescent="0.25">
      <c r="A29" s="11" t="s">
        <v>46</v>
      </c>
      <c r="B29" s="11" t="s">
        <v>47</v>
      </c>
      <c r="C29" s="12" t="s">
        <v>54</v>
      </c>
      <c r="D29" s="13">
        <v>45670</v>
      </c>
      <c r="E29" s="14">
        <v>12597</v>
      </c>
      <c r="F29" s="13">
        <v>46387</v>
      </c>
      <c r="G29" s="14">
        <v>12597</v>
      </c>
      <c r="H29" s="15" t="s">
        <v>12</v>
      </c>
      <c r="I29" s="15">
        <f t="shared" si="1"/>
        <v>0</v>
      </c>
      <c r="J29" s="16" t="s">
        <v>13</v>
      </c>
    </row>
    <row r="30" spans="1:10" ht="47.25" x14ac:dyDescent="0.25">
      <c r="A30" s="11" t="s">
        <v>41</v>
      </c>
      <c r="B30" s="11" t="s">
        <v>42</v>
      </c>
      <c r="C30" s="12" t="s">
        <v>55</v>
      </c>
      <c r="D30" s="13">
        <v>45671</v>
      </c>
      <c r="E30" s="14">
        <v>15960</v>
      </c>
      <c r="F30" s="13">
        <v>46022</v>
      </c>
      <c r="G30" s="14">
        <v>15960</v>
      </c>
      <c r="H30" s="15" t="s">
        <v>12</v>
      </c>
      <c r="I30" s="15">
        <f t="shared" si="1"/>
        <v>0</v>
      </c>
      <c r="J30" s="16" t="s">
        <v>13</v>
      </c>
    </row>
    <row r="31" spans="1:10" ht="47.25" x14ac:dyDescent="0.25">
      <c r="A31" s="11" t="s">
        <v>41</v>
      </c>
      <c r="B31" s="11" t="s">
        <v>42</v>
      </c>
      <c r="C31" s="12" t="s">
        <v>56</v>
      </c>
      <c r="D31" s="13">
        <v>45672</v>
      </c>
      <c r="E31" s="14">
        <v>36000</v>
      </c>
      <c r="F31" s="13">
        <v>46022</v>
      </c>
      <c r="G31" s="14">
        <v>36000</v>
      </c>
      <c r="H31" s="15" t="s">
        <v>12</v>
      </c>
      <c r="I31" s="15">
        <f t="shared" si="1"/>
        <v>0</v>
      </c>
      <c r="J31" s="16" t="s">
        <v>13</v>
      </c>
    </row>
    <row r="32" spans="1:10" ht="47.25" x14ac:dyDescent="0.25">
      <c r="A32" s="11" t="s">
        <v>57</v>
      </c>
      <c r="B32" s="11" t="s">
        <v>58</v>
      </c>
      <c r="C32" s="12" t="s">
        <v>59</v>
      </c>
      <c r="D32" s="13">
        <v>45672</v>
      </c>
      <c r="E32" s="14">
        <v>509680</v>
      </c>
      <c r="F32" s="13">
        <v>46022</v>
      </c>
      <c r="G32" s="14">
        <v>509680</v>
      </c>
      <c r="H32" s="15" t="s">
        <v>12</v>
      </c>
      <c r="I32" s="15">
        <f t="shared" si="1"/>
        <v>0</v>
      </c>
      <c r="J32" s="16" t="s">
        <v>13</v>
      </c>
    </row>
    <row r="33" spans="1:10" ht="157.5" x14ac:dyDescent="0.25">
      <c r="A33" s="11" t="s">
        <v>60</v>
      </c>
      <c r="B33" s="17" t="s">
        <v>61</v>
      </c>
      <c r="C33" s="12" t="s">
        <v>62</v>
      </c>
      <c r="D33" s="13">
        <v>45677</v>
      </c>
      <c r="E33" s="14">
        <v>102424</v>
      </c>
      <c r="F33" s="13">
        <v>46022</v>
      </c>
      <c r="G33" s="14">
        <v>102424</v>
      </c>
      <c r="H33" s="15" t="s">
        <v>12</v>
      </c>
      <c r="I33" s="15">
        <f t="shared" si="1"/>
        <v>0</v>
      </c>
      <c r="J33" s="16" t="s">
        <v>13</v>
      </c>
    </row>
    <row r="34" spans="1:10" ht="78.75" x14ac:dyDescent="0.25">
      <c r="A34" s="11" t="s">
        <v>60</v>
      </c>
      <c r="B34" s="17" t="s">
        <v>63</v>
      </c>
      <c r="C34" s="12" t="s">
        <v>64</v>
      </c>
      <c r="D34" s="13">
        <v>45677</v>
      </c>
      <c r="E34" s="14">
        <v>305030</v>
      </c>
      <c r="F34" s="13">
        <v>46022</v>
      </c>
      <c r="G34" s="14">
        <v>305030</v>
      </c>
      <c r="H34" s="15" t="s">
        <v>12</v>
      </c>
      <c r="I34" s="15">
        <f t="shared" si="1"/>
        <v>0</v>
      </c>
      <c r="J34" s="16" t="s">
        <v>13</v>
      </c>
    </row>
    <row r="35" spans="1:10" ht="47.25" x14ac:dyDescent="0.25">
      <c r="A35" s="11" t="s">
        <v>41</v>
      </c>
      <c r="B35" s="11" t="s">
        <v>42</v>
      </c>
      <c r="C35" s="12" t="s">
        <v>65</v>
      </c>
      <c r="D35" s="13">
        <v>45678</v>
      </c>
      <c r="E35" s="14">
        <v>5700</v>
      </c>
      <c r="F35" s="13">
        <v>46022</v>
      </c>
      <c r="G35" s="14">
        <v>5700</v>
      </c>
      <c r="H35" s="15" t="s">
        <v>12</v>
      </c>
      <c r="I35" s="15">
        <f t="shared" si="1"/>
        <v>0</v>
      </c>
      <c r="J35" s="16" t="s">
        <v>13</v>
      </c>
    </row>
    <row r="36" spans="1:10" ht="47.25" x14ac:dyDescent="0.25">
      <c r="A36" s="11" t="s">
        <v>41</v>
      </c>
      <c r="B36" s="11" t="s">
        <v>42</v>
      </c>
      <c r="C36" s="12" t="s">
        <v>66</v>
      </c>
      <c r="D36" s="13">
        <v>45681</v>
      </c>
      <c r="E36" s="14">
        <v>14250</v>
      </c>
      <c r="F36" s="13">
        <v>46022</v>
      </c>
      <c r="G36" s="14">
        <v>14250</v>
      </c>
      <c r="H36" s="15" t="s">
        <v>12</v>
      </c>
      <c r="I36" s="15">
        <f t="shared" si="1"/>
        <v>0</v>
      </c>
      <c r="J36" s="16" t="s">
        <v>13</v>
      </c>
    </row>
    <row r="37" spans="1:10" ht="31.5" x14ac:dyDescent="0.25">
      <c r="A37" s="11" t="s">
        <v>46</v>
      </c>
      <c r="B37" s="11" t="s">
        <v>47</v>
      </c>
      <c r="C37" s="12" t="s">
        <v>67</v>
      </c>
      <c r="D37" s="13">
        <v>45682</v>
      </c>
      <c r="E37" s="14">
        <v>18484.439999999999</v>
      </c>
      <c r="F37" s="13">
        <v>46387</v>
      </c>
      <c r="G37" s="14">
        <v>18484.439999999999</v>
      </c>
      <c r="H37" s="15" t="s">
        <v>12</v>
      </c>
      <c r="I37" s="15">
        <f t="shared" si="1"/>
        <v>0</v>
      </c>
      <c r="J37" s="16" t="s">
        <v>13</v>
      </c>
    </row>
    <row r="38" spans="1:10" ht="47.25" x14ac:dyDescent="0.25">
      <c r="A38" s="11" t="s">
        <v>41</v>
      </c>
      <c r="B38" s="11" t="s">
        <v>42</v>
      </c>
      <c r="C38" s="12" t="s">
        <v>68</v>
      </c>
      <c r="D38" s="13">
        <v>45684</v>
      </c>
      <c r="E38" s="14">
        <v>13224</v>
      </c>
      <c r="F38" s="13">
        <v>46022</v>
      </c>
      <c r="G38" s="14">
        <v>13224</v>
      </c>
      <c r="H38" s="15" t="s">
        <v>12</v>
      </c>
      <c r="I38" s="15">
        <f t="shared" si="1"/>
        <v>0</v>
      </c>
      <c r="J38" s="16" t="s">
        <v>13</v>
      </c>
    </row>
    <row r="39" spans="1:10" ht="47.25" x14ac:dyDescent="0.25">
      <c r="A39" s="11" t="s">
        <v>10</v>
      </c>
      <c r="B39" s="17" t="s">
        <v>14</v>
      </c>
      <c r="C39" s="12" t="s">
        <v>69</v>
      </c>
      <c r="D39" s="13">
        <v>45684</v>
      </c>
      <c r="E39" s="14">
        <v>418209.24</v>
      </c>
      <c r="F39" s="13">
        <v>46022</v>
      </c>
      <c r="G39" s="14">
        <v>418209.24</v>
      </c>
      <c r="H39" s="15" t="s">
        <v>12</v>
      </c>
      <c r="I39" s="15">
        <f t="shared" si="1"/>
        <v>0</v>
      </c>
      <c r="J39" s="16" t="s">
        <v>13</v>
      </c>
    </row>
    <row r="40" spans="1:10" ht="78.75" x14ac:dyDescent="0.25">
      <c r="A40" s="11" t="s">
        <v>10</v>
      </c>
      <c r="B40" s="17" t="s">
        <v>11</v>
      </c>
      <c r="C40" s="12" t="s">
        <v>70</v>
      </c>
      <c r="D40" s="13">
        <v>45684</v>
      </c>
      <c r="E40" s="14">
        <v>145356.16</v>
      </c>
      <c r="F40" s="13">
        <v>46022</v>
      </c>
      <c r="G40" s="14">
        <v>145356.16</v>
      </c>
      <c r="H40" s="15" t="s">
        <v>12</v>
      </c>
      <c r="I40" s="15">
        <f t="shared" si="1"/>
        <v>0</v>
      </c>
      <c r="J40" s="16" t="s">
        <v>13</v>
      </c>
    </row>
    <row r="41" spans="1:10" ht="63" x14ac:dyDescent="0.25">
      <c r="A41" s="11" t="s">
        <v>10</v>
      </c>
      <c r="B41" s="17" t="s">
        <v>15</v>
      </c>
      <c r="C41" s="12" t="s">
        <v>71</v>
      </c>
      <c r="D41" s="13">
        <v>45684</v>
      </c>
      <c r="E41" s="14">
        <v>27064</v>
      </c>
      <c r="F41" s="13">
        <v>46022</v>
      </c>
      <c r="G41" s="14">
        <v>27064</v>
      </c>
      <c r="H41" s="15" t="s">
        <v>12</v>
      </c>
      <c r="I41" s="15">
        <f t="shared" si="1"/>
        <v>0</v>
      </c>
      <c r="J41" s="16" t="s">
        <v>13</v>
      </c>
    </row>
    <row r="42" spans="1:10" ht="63" x14ac:dyDescent="0.25">
      <c r="A42" s="11" t="s">
        <v>72</v>
      </c>
      <c r="B42" s="11" t="s">
        <v>73</v>
      </c>
      <c r="C42" s="12" t="s">
        <v>74</v>
      </c>
      <c r="D42" s="13">
        <v>45686</v>
      </c>
      <c r="E42" s="14">
        <v>951960</v>
      </c>
      <c r="F42" s="13">
        <v>46022</v>
      </c>
      <c r="G42" s="14">
        <v>847500</v>
      </c>
      <c r="H42" s="15">
        <v>104460</v>
      </c>
      <c r="I42" s="15">
        <f>E42-G42-H42</f>
        <v>0</v>
      </c>
      <c r="J42" s="16" t="s">
        <v>13</v>
      </c>
    </row>
    <row r="43" spans="1:10" ht="47.25" x14ac:dyDescent="0.25">
      <c r="A43" s="11" t="s">
        <v>57</v>
      </c>
      <c r="B43" s="11" t="s">
        <v>58</v>
      </c>
      <c r="C43" s="12" t="s">
        <v>75</v>
      </c>
      <c r="D43" s="13">
        <v>45687</v>
      </c>
      <c r="E43" s="14">
        <v>509680</v>
      </c>
      <c r="F43" s="13">
        <v>46022</v>
      </c>
      <c r="G43" s="14">
        <v>509680</v>
      </c>
      <c r="H43" s="15" t="s">
        <v>12</v>
      </c>
      <c r="I43" s="15">
        <f t="shared" si="1"/>
        <v>0</v>
      </c>
      <c r="J43" s="16" t="s">
        <v>13</v>
      </c>
    </row>
    <row r="44" spans="1:10" ht="47.25" x14ac:dyDescent="0.25">
      <c r="A44" s="11" t="s">
        <v>41</v>
      </c>
      <c r="B44" s="11" t="s">
        <v>42</v>
      </c>
      <c r="C44" s="12" t="s">
        <v>76</v>
      </c>
      <c r="D44" s="13">
        <v>45689</v>
      </c>
      <c r="E44" s="14">
        <v>18012</v>
      </c>
      <c r="F44" s="13">
        <v>46022</v>
      </c>
      <c r="G44" s="14">
        <v>18012</v>
      </c>
      <c r="H44" s="15" t="s">
        <v>12</v>
      </c>
      <c r="I44" s="15">
        <f t="shared" si="1"/>
        <v>0</v>
      </c>
      <c r="J44" s="16" t="s">
        <v>13</v>
      </c>
    </row>
    <row r="45" spans="1:10" ht="47.25" x14ac:dyDescent="0.25">
      <c r="A45" s="11" t="s">
        <v>57</v>
      </c>
      <c r="B45" s="11" t="s">
        <v>58</v>
      </c>
      <c r="C45" s="12" t="s">
        <v>77</v>
      </c>
      <c r="D45" s="13">
        <v>45689</v>
      </c>
      <c r="E45" s="14">
        <v>16176.8</v>
      </c>
      <c r="F45" s="13">
        <v>46022</v>
      </c>
      <c r="G45" s="14">
        <v>16176.8</v>
      </c>
      <c r="H45" s="15" t="s">
        <v>12</v>
      </c>
      <c r="I45" s="15">
        <f t="shared" si="1"/>
        <v>0</v>
      </c>
      <c r="J45" s="16" t="s">
        <v>13</v>
      </c>
    </row>
    <row r="46" spans="1:10" ht="47.25" x14ac:dyDescent="0.25">
      <c r="A46" s="11" t="s">
        <v>57</v>
      </c>
      <c r="B46" s="11" t="s">
        <v>58</v>
      </c>
      <c r="C46" s="12" t="s">
        <v>78</v>
      </c>
      <c r="D46" s="13">
        <v>45689</v>
      </c>
      <c r="E46" s="14">
        <v>509680</v>
      </c>
      <c r="F46" s="13">
        <v>46022</v>
      </c>
      <c r="G46" s="14">
        <v>509680</v>
      </c>
      <c r="H46" s="15" t="s">
        <v>12</v>
      </c>
      <c r="I46" s="15">
        <f t="shared" si="1"/>
        <v>0</v>
      </c>
      <c r="J46" s="16" t="s">
        <v>13</v>
      </c>
    </row>
    <row r="47" spans="1:10" ht="47.25" x14ac:dyDescent="0.25">
      <c r="A47" s="11" t="s">
        <v>57</v>
      </c>
      <c r="B47" s="11" t="s">
        <v>58</v>
      </c>
      <c r="C47" s="12" t="s">
        <v>79</v>
      </c>
      <c r="D47" s="13">
        <v>45689</v>
      </c>
      <c r="E47" s="14">
        <v>22160</v>
      </c>
      <c r="F47" s="13">
        <v>46022</v>
      </c>
      <c r="G47" s="14">
        <v>22160</v>
      </c>
      <c r="H47" s="15" t="s">
        <v>12</v>
      </c>
      <c r="I47" s="15">
        <f t="shared" si="1"/>
        <v>0</v>
      </c>
      <c r="J47" s="16" t="s">
        <v>13</v>
      </c>
    </row>
    <row r="48" spans="1:10" ht="47.25" x14ac:dyDescent="0.25">
      <c r="A48" s="11" t="s">
        <v>16</v>
      </c>
      <c r="B48" s="11" t="s">
        <v>17</v>
      </c>
      <c r="C48" s="12" t="s">
        <v>80</v>
      </c>
      <c r="D48" s="13">
        <v>45689</v>
      </c>
      <c r="E48" s="14">
        <v>1434471.1</v>
      </c>
      <c r="F48" s="13">
        <v>46022</v>
      </c>
      <c r="G48" s="14">
        <v>1434471.1</v>
      </c>
      <c r="H48" s="15" t="s">
        <v>12</v>
      </c>
      <c r="I48" s="15">
        <f t="shared" si="1"/>
        <v>0</v>
      </c>
      <c r="J48" s="16" t="s">
        <v>13</v>
      </c>
    </row>
    <row r="49" spans="1:10" ht="47.25" x14ac:dyDescent="0.25">
      <c r="A49" s="11" t="s">
        <v>16</v>
      </c>
      <c r="B49" s="17" t="s">
        <v>81</v>
      </c>
      <c r="C49" s="12" t="s">
        <v>82</v>
      </c>
      <c r="D49" s="13">
        <v>45689</v>
      </c>
      <c r="E49" s="14">
        <v>24888.5</v>
      </c>
      <c r="F49" s="13">
        <v>46022</v>
      </c>
      <c r="G49" s="14">
        <v>24888.5</v>
      </c>
      <c r="H49" s="15" t="s">
        <v>12</v>
      </c>
      <c r="I49" s="15">
        <f t="shared" si="1"/>
        <v>0</v>
      </c>
      <c r="J49" s="16" t="s">
        <v>13</v>
      </c>
    </row>
    <row r="50" spans="1:10" ht="47.25" x14ac:dyDescent="0.25">
      <c r="A50" s="11" t="s">
        <v>41</v>
      </c>
      <c r="B50" s="11" t="s">
        <v>42</v>
      </c>
      <c r="C50" s="12" t="s">
        <v>83</v>
      </c>
      <c r="D50" s="13">
        <v>45691</v>
      </c>
      <c r="E50" s="14">
        <v>11970</v>
      </c>
      <c r="F50" s="13">
        <v>46022</v>
      </c>
      <c r="G50" s="14">
        <v>11970</v>
      </c>
      <c r="H50" s="15" t="s">
        <v>12</v>
      </c>
      <c r="I50" s="15">
        <f t="shared" si="1"/>
        <v>0</v>
      </c>
      <c r="J50" s="16" t="s">
        <v>13</v>
      </c>
    </row>
    <row r="51" spans="1:10" ht="63" x14ac:dyDescent="0.25">
      <c r="A51" s="11" t="s">
        <v>20</v>
      </c>
      <c r="B51" s="17" t="s">
        <v>21</v>
      </c>
      <c r="C51" s="12" t="s">
        <v>84</v>
      </c>
      <c r="D51" s="13">
        <v>45691</v>
      </c>
      <c r="E51" s="14">
        <v>108455</v>
      </c>
      <c r="F51" s="13">
        <v>46022</v>
      </c>
      <c r="G51" s="14">
        <v>108455</v>
      </c>
      <c r="H51" s="15" t="s">
        <v>12</v>
      </c>
      <c r="I51" s="15">
        <f t="shared" si="1"/>
        <v>0</v>
      </c>
      <c r="J51" s="16" t="s">
        <v>13</v>
      </c>
    </row>
    <row r="52" spans="1:10" ht="63" x14ac:dyDescent="0.25">
      <c r="A52" s="11" t="s">
        <v>85</v>
      </c>
      <c r="B52" s="11" t="s">
        <v>86</v>
      </c>
      <c r="C52" s="12" t="s">
        <v>87</v>
      </c>
      <c r="D52" s="13">
        <v>45691</v>
      </c>
      <c r="E52" s="14">
        <v>56050</v>
      </c>
      <c r="F52" s="13">
        <v>46022</v>
      </c>
      <c r="G52" s="14">
        <v>56050</v>
      </c>
      <c r="H52" s="15" t="s">
        <v>12</v>
      </c>
      <c r="I52" s="15">
        <f t="shared" si="1"/>
        <v>0</v>
      </c>
      <c r="J52" s="16" t="s">
        <v>13</v>
      </c>
    </row>
    <row r="53" spans="1:10" ht="63" x14ac:dyDescent="0.25">
      <c r="A53" s="11" t="s">
        <v>37</v>
      </c>
      <c r="B53" s="11" t="s">
        <v>88</v>
      </c>
      <c r="C53" s="12" t="s">
        <v>89</v>
      </c>
      <c r="D53" s="13">
        <v>45691</v>
      </c>
      <c r="E53" s="14">
        <v>32000</v>
      </c>
      <c r="F53" s="13">
        <v>46022</v>
      </c>
      <c r="G53" s="14">
        <v>32000</v>
      </c>
      <c r="H53" s="15" t="s">
        <v>12</v>
      </c>
      <c r="I53" s="15">
        <f t="shared" si="1"/>
        <v>0</v>
      </c>
      <c r="J53" s="16" t="s">
        <v>13</v>
      </c>
    </row>
    <row r="54" spans="1:10" ht="31.5" x14ac:dyDescent="0.25">
      <c r="A54" s="11" t="s">
        <v>90</v>
      </c>
      <c r="B54" s="11" t="s">
        <v>91</v>
      </c>
      <c r="C54" s="12" t="s">
        <v>92</v>
      </c>
      <c r="D54" s="13">
        <v>45691</v>
      </c>
      <c r="E54" s="14">
        <v>1205050.01</v>
      </c>
      <c r="F54" s="13">
        <v>46022</v>
      </c>
      <c r="G54" s="14">
        <v>1205050.01</v>
      </c>
      <c r="H54" s="15" t="s">
        <v>12</v>
      </c>
      <c r="I54" s="15">
        <f t="shared" si="1"/>
        <v>0</v>
      </c>
      <c r="J54" s="16" t="s">
        <v>13</v>
      </c>
    </row>
    <row r="55" spans="1:10" ht="63" x14ac:dyDescent="0.25">
      <c r="A55" s="11" t="s">
        <v>93</v>
      </c>
      <c r="B55" s="11" t="s">
        <v>94</v>
      </c>
      <c r="C55" s="12" t="s">
        <v>95</v>
      </c>
      <c r="D55" s="13">
        <v>45691</v>
      </c>
      <c r="E55" s="14">
        <v>144550</v>
      </c>
      <c r="F55" s="13">
        <v>46022</v>
      </c>
      <c r="G55" s="14">
        <v>144550</v>
      </c>
      <c r="H55" s="15" t="s">
        <v>12</v>
      </c>
      <c r="I55" s="15">
        <f t="shared" si="1"/>
        <v>0</v>
      </c>
      <c r="J55" s="16" t="s">
        <v>13</v>
      </c>
    </row>
    <row r="56" spans="1:10" ht="47.25" x14ac:dyDescent="0.25">
      <c r="A56" s="11" t="s">
        <v>18</v>
      </c>
      <c r="B56" s="11" t="s">
        <v>19</v>
      </c>
      <c r="C56" s="12" t="s">
        <v>96</v>
      </c>
      <c r="D56" s="13">
        <v>45691</v>
      </c>
      <c r="E56" s="14">
        <v>93333.33</v>
      </c>
      <c r="F56" s="13">
        <v>46387</v>
      </c>
      <c r="G56" s="14">
        <v>93333.33</v>
      </c>
      <c r="H56" s="15" t="s">
        <v>12</v>
      </c>
      <c r="I56" s="15">
        <f t="shared" si="1"/>
        <v>0</v>
      </c>
      <c r="J56" s="16" t="s">
        <v>13</v>
      </c>
    </row>
    <row r="57" spans="1:10" ht="31.5" x14ac:dyDescent="0.25">
      <c r="A57" s="11" t="s">
        <v>85</v>
      </c>
      <c r="B57" s="11" t="s">
        <v>97</v>
      </c>
      <c r="C57" s="12" t="s">
        <v>98</v>
      </c>
      <c r="D57" s="13">
        <v>45691</v>
      </c>
      <c r="E57" s="14">
        <v>156350</v>
      </c>
      <c r="F57" s="13">
        <v>46022</v>
      </c>
      <c r="G57" s="14">
        <v>156350</v>
      </c>
      <c r="H57" s="15" t="s">
        <v>12</v>
      </c>
      <c r="I57" s="15">
        <f t="shared" si="1"/>
        <v>0</v>
      </c>
      <c r="J57" s="16" t="s">
        <v>13</v>
      </c>
    </row>
    <row r="58" spans="1:10" ht="31.5" x14ac:dyDescent="0.25">
      <c r="A58" s="11" t="s">
        <v>99</v>
      </c>
      <c r="B58" s="11" t="s">
        <v>100</v>
      </c>
      <c r="C58" s="12" t="s">
        <v>101</v>
      </c>
      <c r="D58" s="13">
        <v>45692</v>
      </c>
      <c r="E58" s="14">
        <v>970632.6</v>
      </c>
      <c r="F58" s="13">
        <v>46022</v>
      </c>
      <c r="G58" s="14">
        <v>970632.6</v>
      </c>
      <c r="H58" s="15" t="s">
        <v>12</v>
      </c>
      <c r="I58" s="15">
        <f t="shared" si="1"/>
        <v>0</v>
      </c>
      <c r="J58" s="16" t="s">
        <v>13</v>
      </c>
    </row>
    <row r="59" spans="1:10" ht="63" x14ac:dyDescent="0.25">
      <c r="A59" s="11" t="s">
        <v>102</v>
      </c>
      <c r="B59" s="11" t="s">
        <v>103</v>
      </c>
      <c r="C59" s="12" t="s">
        <v>104</v>
      </c>
      <c r="D59" s="13">
        <v>45693</v>
      </c>
      <c r="E59" s="14">
        <v>59551.3</v>
      </c>
      <c r="F59" s="13">
        <v>46022</v>
      </c>
      <c r="G59" s="14">
        <v>59551.3</v>
      </c>
      <c r="H59" s="15" t="s">
        <v>12</v>
      </c>
      <c r="I59" s="15">
        <f t="shared" si="1"/>
        <v>0</v>
      </c>
      <c r="J59" s="16" t="s">
        <v>13</v>
      </c>
    </row>
    <row r="60" spans="1:10" ht="47.25" x14ac:dyDescent="0.25">
      <c r="A60" s="11" t="s">
        <v>32</v>
      </c>
      <c r="B60" s="11" t="s">
        <v>105</v>
      </c>
      <c r="C60" s="12" t="s">
        <v>106</v>
      </c>
      <c r="D60" s="13">
        <v>45693</v>
      </c>
      <c r="E60" s="14">
        <v>48085</v>
      </c>
      <c r="F60" s="13">
        <v>46022</v>
      </c>
      <c r="G60" s="14">
        <v>48085</v>
      </c>
      <c r="H60" s="15" t="s">
        <v>12</v>
      </c>
      <c r="I60" s="15">
        <f t="shared" si="1"/>
        <v>0</v>
      </c>
      <c r="J60" s="16" t="s">
        <v>13</v>
      </c>
    </row>
    <row r="61" spans="1:10" ht="63" x14ac:dyDescent="0.25">
      <c r="A61" s="11" t="s">
        <v>107</v>
      </c>
      <c r="B61" s="11" t="s">
        <v>108</v>
      </c>
      <c r="C61" s="12" t="s">
        <v>109</v>
      </c>
      <c r="D61" s="13">
        <v>45694</v>
      </c>
      <c r="E61" s="14">
        <v>208160.43</v>
      </c>
      <c r="F61" s="13">
        <v>46022</v>
      </c>
      <c r="G61" s="14">
        <v>208160.43</v>
      </c>
      <c r="H61" s="15" t="s">
        <v>12</v>
      </c>
      <c r="I61" s="15">
        <f t="shared" si="1"/>
        <v>0</v>
      </c>
      <c r="J61" s="16" t="s">
        <v>13</v>
      </c>
    </row>
    <row r="62" spans="1:10" ht="47.25" x14ac:dyDescent="0.25">
      <c r="A62" s="11" t="s">
        <v>110</v>
      </c>
      <c r="B62" s="11" t="s">
        <v>111</v>
      </c>
      <c r="C62" s="12" t="s">
        <v>112</v>
      </c>
      <c r="D62" s="13">
        <v>45695</v>
      </c>
      <c r="E62" s="14">
        <v>8360000</v>
      </c>
      <c r="F62" s="13">
        <v>46022</v>
      </c>
      <c r="G62" s="14">
        <v>8360000</v>
      </c>
      <c r="H62" s="15" t="s">
        <v>12</v>
      </c>
      <c r="I62" s="15">
        <f t="shared" si="1"/>
        <v>0</v>
      </c>
      <c r="J62" s="16" t="s">
        <v>13</v>
      </c>
    </row>
    <row r="63" spans="1:10" ht="63" x14ac:dyDescent="0.25">
      <c r="A63" s="11" t="s">
        <v>113</v>
      </c>
      <c r="B63" s="11" t="s">
        <v>114</v>
      </c>
      <c r="C63" s="12" t="s">
        <v>115</v>
      </c>
      <c r="D63" s="13">
        <v>45698</v>
      </c>
      <c r="E63" s="14">
        <v>408728.4</v>
      </c>
      <c r="F63" s="13">
        <v>46022</v>
      </c>
      <c r="G63" s="14">
        <v>408728.4</v>
      </c>
      <c r="H63" s="15" t="s">
        <v>12</v>
      </c>
      <c r="I63" s="15">
        <f t="shared" si="1"/>
        <v>0</v>
      </c>
      <c r="J63" s="16" t="s">
        <v>13</v>
      </c>
    </row>
    <row r="64" spans="1:10" ht="47.25" x14ac:dyDescent="0.25">
      <c r="A64" s="11" t="s">
        <v>102</v>
      </c>
      <c r="B64" s="11" t="s">
        <v>116</v>
      </c>
      <c r="C64" s="12" t="s">
        <v>117</v>
      </c>
      <c r="D64" s="13">
        <v>45699</v>
      </c>
      <c r="E64" s="14">
        <v>999586.5</v>
      </c>
      <c r="F64" s="13">
        <v>46022</v>
      </c>
      <c r="G64" s="14">
        <v>999586.5</v>
      </c>
      <c r="H64" s="15" t="s">
        <v>12</v>
      </c>
      <c r="I64" s="15">
        <f t="shared" si="1"/>
        <v>0</v>
      </c>
      <c r="J64" s="16" t="s">
        <v>13</v>
      </c>
    </row>
    <row r="65" spans="1:10" ht="63" x14ac:dyDescent="0.25">
      <c r="A65" s="11" t="s">
        <v>32</v>
      </c>
      <c r="B65" s="11" t="s">
        <v>118</v>
      </c>
      <c r="C65" s="12" t="s">
        <v>119</v>
      </c>
      <c r="D65" s="13">
        <v>45699</v>
      </c>
      <c r="E65" s="14">
        <v>235125.62</v>
      </c>
      <c r="F65" s="13">
        <v>46022</v>
      </c>
      <c r="G65" s="14">
        <v>224654.3</v>
      </c>
      <c r="H65" s="15">
        <v>10471.32</v>
      </c>
      <c r="I65" s="15">
        <f>E65-G65-H65</f>
        <v>0</v>
      </c>
      <c r="J65" s="16" t="s">
        <v>13</v>
      </c>
    </row>
    <row r="66" spans="1:10" ht="47.25" x14ac:dyDescent="0.25">
      <c r="A66" s="11" t="s">
        <v>57</v>
      </c>
      <c r="B66" s="11" t="s">
        <v>58</v>
      </c>
      <c r="C66" s="12" t="s">
        <v>120</v>
      </c>
      <c r="D66" s="13">
        <v>45700</v>
      </c>
      <c r="E66" s="14">
        <v>509680</v>
      </c>
      <c r="F66" s="13">
        <v>46022</v>
      </c>
      <c r="G66" s="14">
        <v>509680</v>
      </c>
      <c r="H66" s="15" t="s">
        <v>12</v>
      </c>
      <c r="I66" s="15">
        <f t="shared" si="1"/>
        <v>0</v>
      </c>
      <c r="J66" s="16" t="s">
        <v>13</v>
      </c>
    </row>
    <row r="67" spans="1:10" ht="47.25" x14ac:dyDescent="0.25">
      <c r="A67" s="11" t="s">
        <v>99</v>
      </c>
      <c r="B67" s="11" t="s">
        <v>121</v>
      </c>
      <c r="C67" s="12" t="s">
        <v>122</v>
      </c>
      <c r="D67" s="13">
        <v>45701</v>
      </c>
      <c r="E67" s="14">
        <v>1851597</v>
      </c>
      <c r="F67" s="13">
        <v>46022</v>
      </c>
      <c r="G67" s="14">
        <v>1851597</v>
      </c>
      <c r="H67" s="15" t="s">
        <v>12</v>
      </c>
      <c r="I67" s="15">
        <f t="shared" si="1"/>
        <v>0</v>
      </c>
      <c r="J67" s="16" t="s">
        <v>13</v>
      </c>
    </row>
    <row r="68" spans="1:10" ht="31.5" x14ac:dyDescent="0.25">
      <c r="A68" s="11" t="s">
        <v>99</v>
      </c>
      <c r="B68" s="11" t="s">
        <v>123</v>
      </c>
      <c r="C68" s="12" t="s">
        <v>124</v>
      </c>
      <c r="D68" s="13">
        <v>45701</v>
      </c>
      <c r="E68" s="14">
        <v>1752300</v>
      </c>
      <c r="F68" s="13">
        <v>46022</v>
      </c>
      <c r="G68" s="14">
        <v>1752300</v>
      </c>
      <c r="H68" s="15" t="s">
        <v>12</v>
      </c>
      <c r="I68" s="15">
        <f t="shared" si="1"/>
        <v>0</v>
      </c>
      <c r="J68" s="16" t="s">
        <v>13</v>
      </c>
    </row>
    <row r="69" spans="1:10" ht="31.5" x14ac:dyDescent="0.25">
      <c r="A69" s="11" t="s">
        <v>125</v>
      </c>
      <c r="B69" s="11" t="s">
        <v>126</v>
      </c>
      <c r="C69" s="12" t="s">
        <v>127</v>
      </c>
      <c r="D69" s="13">
        <v>45701</v>
      </c>
      <c r="E69" s="14">
        <v>71336.899999999994</v>
      </c>
      <c r="F69" s="13">
        <v>46022</v>
      </c>
      <c r="G69" s="14">
        <v>71336.899999999994</v>
      </c>
      <c r="H69" s="15" t="s">
        <v>12</v>
      </c>
      <c r="I69" s="15">
        <f t="shared" si="1"/>
        <v>0</v>
      </c>
      <c r="J69" s="16" t="s">
        <v>13</v>
      </c>
    </row>
    <row r="70" spans="1:10" ht="47.25" x14ac:dyDescent="0.25">
      <c r="A70" s="18" t="s">
        <v>128</v>
      </c>
      <c r="B70" s="11" t="s">
        <v>129</v>
      </c>
      <c r="C70" s="12" t="s">
        <v>130</v>
      </c>
      <c r="D70" s="13">
        <v>45701</v>
      </c>
      <c r="E70" s="14">
        <v>1755477.74</v>
      </c>
      <c r="F70" s="13">
        <v>46022</v>
      </c>
      <c r="G70" s="14">
        <v>1755477.74</v>
      </c>
      <c r="H70" s="15" t="s">
        <v>12</v>
      </c>
      <c r="I70" s="15">
        <f t="shared" si="1"/>
        <v>0</v>
      </c>
      <c r="J70" s="16" t="s">
        <v>13</v>
      </c>
    </row>
    <row r="71" spans="1:10" ht="31.5" x14ac:dyDescent="0.25">
      <c r="A71" s="11" t="s">
        <v>131</v>
      </c>
      <c r="B71" s="11" t="s">
        <v>132</v>
      </c>
      <c r="C71" s="12" t="s">
        <v>133</v>
      </c>
      <c r="D71" s="13">
        <v>45702</v>
      </c>
      <c r="E71" s="14">
        <v>75756</v>
      </c>
      <c r="F71" s="13">
        <v>46022</v>
      </c>
      <c r="G71" s="14">
        <v>75756</v>
      </c>
      <c r="H71" s="15" t="s">
        <v>12</v>
      </c>
      <c r="I71" s="15">
        <f t="shared" si="1"/>
        <v>0</v>
      </c>
      <c r="J71" s="16" t="s">
        <v>13</v>
      </c>
    </row>
    <row r="72" spans="1:10" ht="31.5" x14ac:dyDescent="0.25">
      <c r="A72" s="11" t="s">
        <v>134</v>
      </c>
      <c r="B72" s="11" t="s">
        <v>135</v>
      </c>
      <c r="C72" s="12" t="s">
        <v>136</v>
      </c>
      <c r="D72" s="13">
        <v>45702</v>
      </c>
      <c r="E72" s="14">
        <v>1287391.8</v>
      </c>
      <c r="F72" s="13">
        <v>46022</v>
      </c>
      <c r="G72" s="14">
        <v>1287391.8</v>
      </c>
      <c r="H72" s="15" t="s">
        <v>12</v>
      </c>
      <c r="I72" s="15">
        <f t="shared" si="1"/>
        <v>0</v>
      </c>
      <c r="J72" s="16" t="s">
        <v>13</v>
      </c>
    </row>
    <row r="73" spans="1:10" ht="63" x14ac:dyDescent="0.25">
      <c r="A73" s="11" t="s">
        <v>27</v>
      </c>
      <c r="B73" s="11" t="s">
        <v>137</v>
      </c>
      <c r="C73" s="12" t="s">
        <v>138</v>
      </c>
      <c r="D73" s="13">
        <v>45702</v>
      </c>
      <c r="E73" s="14">
        <v>287746.28999999998</v>
      </c>
      <c r="F73" s="13">
        <v>46022</v>
      </c>
      <c r="G73" s="14">
        <v>287746.28999999998</v>
      </c>
      <c r="H73" s="15" t="s">
        <v>12</v>
      </c>
      <c r="I73" s="15">
        <f t="shared" si="1"/>
        <v>0</v>
      </c>
      <c r="J73" s="16" t="s">
        <v>13</v>
      </c>
    </row>
    <row r="74" spans="1:10" ht="47.25" x14ac:dyDescent="0.25">
      <c r="A74" s="11" t="s">
        <v>134</v>
      </c>
      <c r="B74" s="11" t="s">
        <v>139</v>
      </c>
      <c r="C74" s="12" t="s">
        <v>140</v>
      </c>
      <c r="D74" s="13">
        <v>45702</v>
      </c>
      <c r="E74" s="14">
        <v>835971</v>
      </c>
      <c r="F74" s="13">
        <v>46022</v>
      </c>
      <c r="G74" s="14">
        <v>835971</v>
      </c>
      <c r="H74" s="15" t="s">
        <v>12</v>
      </c>
      <c r="I74" s="15">
        <f t="shared" si="1"/>
        <v>0</v>
      </c>
      <c r="J74" s="16" t="s">
        <v>13</v>
      </c>
    </row>
    <row r="75" spans="1:10" ht="47.25" x14ac:dyDescent="0.25">
      <c r="A75" s="11" t="s">
        <v>141</v>
      </c>
      <c r="B75" s="19" t="s">
        <v>142</v>
      </c>
      <c r="C75" s="12" t="s">
        <v>143</v>
      </c>
      <c r="D75" s="13">
        <v>45342</v>
      </c>
      <c r="E75" s="14">
        <v>163632.95999999999</v>
      </c>
      <c r="F75" s="13">
        <v>46022</v>
      </c>
      <c r="G75" s="14">
        <v>163632.95999999999</v>
      </c>
      <c r="H75" s="15" t="s">
        <v>12</v>
      </c>
      <c r="I75" s="15">
        <f t="shared" si="1"/>
        <v>0</v>
      </c>
      <c r="J75" s="16" t="s">
        <v>13</v>
      </c>
    </row>
    <row r="76" spans="1:10" ht="63" x14ac:dyDescent="0.25">
      <c r="A76" s="11" t="s">
        <v>144</v>
      </c>
      <c r="B76" s="11" t="s">
        <v>145</v>
      </c>
      <c r="C76" s="12" t="s">
        <v>146</v>
      </c>
      <c r="D76" s="13">
        <v>45712</v>
      </c>
      <c r="E76" s="14">
        <v>1860450</v>
      </c>
      <c r="F76" s="13">
        <v>46022</v>
      </c>
      <c r="G76" s="14">
        <v>1860450</v>
      </c>
      <c r="H76" s="15" t="s">
        <v>12</v>
      </c>
      <c r="I76" s="15">
        <f t="shared" si="1"/>
        <v>0</v>
      </c>
      <c r="J76" s="16" t="s">
        <v>13</v>
      </c>
    </row>
    <row r="77" spans="1:10" s="25" customFormat="1" ht="45" customHeight="1" x14ac:dyDescent="0.25">
      <c r="A77" s="20" t="s">
        <v>22</v>
      </c>
      <c r="B77" s="21"/>
      <c r="C77" s="21"/>
      <c r="D77" s="21"/>
      <c r="E77" s="22">
        <f>SUM(E41:E72)</f>
        <v>23915260.029999997</v>
      </c>
      <c r="F77" s="21"/>
      <c r="G77" s="23">
        <f>SUM(G41:G72)</f>
        <v>23800328.710000001</v>
      </c>
      <c r="H77" s="23">
        <f>SUM(H42:H76)</f>
        <v>114931.32</v>
      </c>
      <c r="I77" s="24">
        <f>E77-G77-H77</f>
        <v>-3.434251993894577E-9</v>
      </c>
      <c r="J77" s="21"/>
    </row>
    <row r="78" spans="1:10" s="6" customFormat="1" ht="15" customHeight="1" x14ac:dyDescent="0.25">
      <c r="A78" s="26" t="s">
        <v>147</v>
      </c>
      <c r="B78" s="26"/>
      <c r="C78" s="26"/>
      <c r="D78" s="26"/>
      <c r="E78" s="26"/>
      <c r="F78" s="26"/>
      <c r="G78" s="26"/>
      <c r="H78" s="26"/>
      <c r="I78" s="26"/>
      <c r="J78" s="26"/>
    </row>
    <row r="79" spans="1:10" s="6" customFormat="1" ht="15" customHeight="1" x14ac:dyDescent="0.25">
      <c r="A79" s="27" t="s">
        <v>148</v>
      </c>
      <c r="B79" s="27"/>
      <c r="C79" s="27"/>
      <c r="D79" s="27"/>
      <c r="E79" s="27"/>
      <c r="F79" s="27"/>
      <c r="G79" s="27"/>
      <c r="H79" s="27"/>
      <c r="I79" s="27"/>
      <c r="J79" s="27"/>
    </row>
    <row r="80" spans="1:10" s="6" customFormat="1" ht="15" customHeight="1" x14ac:dyDescent="0.25">
      <c r="A80" s="27" t="s">
        <v>149</v>
      </c>
      <c r="B80" s="27"/>
      <c r="C80" s="27"/>
      <c r="D80" s="27"/>
      <c r="E80" s="27"/>
      <c r="F80" s="27"/>
      <c r="G80" s="27"/>
      <c r="H80" s="27"/>
      <c r="I80" s="27"/>
      <c r="J80" s="27"/>
    </row>
  </sheetData>
  <mergeCells count="7">
    <mergeCell ref="A79:J79"/>
    <mergeCell ref="A80:J80"/>
    <mergeCell ref="A8:J8"/>
    <mergeCell ref="A9:J9"/>
    <mergeCell ref="A10:J10"/>
    <mergeCell ref="A11:J11"/>
    <mergeCell ref="A78:J78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2025-02-11T02:58:22Z</cp:lastPrinted>
  <dcterms:created xsi:type="dcterms:W3CDTF">2025-02-11T02:42:56Z</dcterms:created>
  <dcterms:modified xsi:type="dcterms:W3CDTF">2025-03-12T12:54:23Z</dcterms:modified>
</cp:coreProperties>
</file>