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20490" windowHeight="68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G54" i="1"/>
  <c r="E54" i="1"/>
  <c r="I54" i="1" s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</calcChain>
</file>

<file path=xl/sharedStrings.xml><?xml version="1.0" encoding="utf-8"?>
<sst xmlns="http://schemas.openxmlformats.org/spreadsheetml/2006/main" count="202" uniqueCount="104">
  <si>
    <t>Cuerpo Especializado en Seguridad Aeroportuaria y de la Aviación Civil, CESAC.</t>
  </si>
  <si>
    <t>Pagos a Proveedores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</si>
  <si>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</si>
  <si>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</si>
  <si>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</si>
  <si>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</si>
  <si>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</si>
  <si>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</si>
  <si>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</si>
  <si>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</si>
  <si>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</si>
  <si>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</si>
  <si>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Servicio de telefonía sip-trunking.</t>
  </si>
  <si>
    <t>N/A</t>
  </si>
  <si>
    <t>Completo</t>
  </si>
  <si>
    <t>Servicio de internet dedicado fibra óptica.</t>
  </si>
  <si>
    <t>Floristería Calizflor, EIRL.</t>
  </si>
  <si>
    <t>Adquisición de materiales de ferretería.</t>
  </si>
  <si>
    <t>Seguro Nacional de Salud.</t>
  </si>
  <si>
    <t>Compañía Dominicana de Teléfonos, S.A.</t>
  </si>
  <si>
    <t>Servicio de los teléfonos alámbricos asignados a la institución.</t>
  </si>
  <si>
    <t>Servicio de los teléfonos flota.</t>
  </si>
  <si>
    <t>Servicio de internet inalámbrico utilizado en el SIAGA-SECURITY.</t>
  </si>
  <si>
    <t>B1500000244</t>
  </si>
  <si>
    <t>Corporación de Acueducto y Alcantarillado de Boca Chica.</t>
  </si>
  <si>
    <t>Servicio de agua potable.</t>
  </si>
  <si>
    <t>B1500000247</t>
  </si>
  <si>
    <t>Tiac Consultores, SRL.</t>
  </si>
  <si>
    <t>Servicio de soporte técnico del sistema SISA.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</si>
  <si>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</si>
  <si>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</si>
  <si>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Decoraciones K &amp; R, SRL.</t>
  </si>
  <si>
    <t>B1500000152</t>
  </si>
  <si>
    <t>Suplidora Mara, SRL.</t>
  </si>
  <si>
    <t>Adquisición de equipos para hacer ejercicio.</t>
  </si>
  <si>
    <t>B1500000114</t>
  </si>
  <si>
    <t>Mytrak Technology, SRL.</t>
  </si>
  <si>
    <t>Servicio de equipos GPS.</t>
  </si>
  <si>
    <t>Petromovil, S.A.</t>
  </si>
  <si>
    <t>Adquisición de combustible diesel regular.</t>
  </si>
  <si>
    <t>E450000000629</t>
  </si>
  <si>
    <t>Servicio de poliza de seguro para los miembros del CESAC.</t>
  </si>
  <si>
    <t>E45000001656</t>
  </si>
  <si>
    <t>E450000070766</t>
  </si>
  <si>
    <t>E450000071467</t>
  </si>
  <si>
    <t>E450000071080</t>
  </si>
  <si>
    <t>Adquisición de coronas fúnebre.</t>
  </si>
  <si>
    <t>B1500000913</t>
  </si>
  <si>
    <t>Agua Cristal, S.A.</t>
  </si>
  <si>
    <t>Adquisición de fardos y botellones de agua.</t>
  </si>
  <si>
    <t>B1500058551</t>
  </si>
  <si>
    <t>Cantox Investment, SRL.</t>
  </si>
  <si>
    <t>Adquisición de piezas informática.</t>
  </si>
  <si>
    <t>B1500000181</t>
  </si>
  <si>
    <t>Columbus Networks Dominicana, S.A.</t>
  </si>
  <si>
    <t>E450000001090</t>
  </si>
  <si>
    <t>E450000001085</t>
  </si>
  <si>
    <t>B1500009146</t>
  </si>
  <si>
    <t>B1500058552</t>
  </si>
  <si>
    <t>Soluciones Corporativas Jares, SRL.</t>
  </si>
  <si>
    <t>Alquiler de baños portátiles.</t>
  </si>
  <si>
    <t>B1500000037</t>
  </si>
  <si>
    <t>B1500000914</t>
  </si>
  <si>
    <t>B1500058553</t>
  </si>
  <si>
    <t>Ofelgin Supply, SRL.</t>
  </si>
  <si>
    <t>Adquisición de lavadoras tipo torre.</t>
  </si>
  <si>
    <t>B1500000069</t>
  </si>
  <si>
    <t>B1500058554</t>
  </si>
  <si>
    <t>Delta Comercial, S.A.</t>
  </si>
  <si>
    <t xml:space="preserve">Servicio de reparación y mantenimiento preventivo. </t>
  </si>
  <si>
    <t>E450000002988</t>
  </si>
  <si>
    <t>B1500058555</t>
  </si>
  <si>
    <t>Gestora de Repuestos Danny y Luis, SRL.</t>
  </si>
  <si>
    <t>Adquisición de juegos de alfombra y cabezotes de plomo.</t>
  </si>
  <si>
    <t>B1500000270</t>
  </si>
  <si>
    <t>B1500058556</t>
  </si>
  <si>
    <t>Master Clean FBE Import, SRL.</t>
  </si>
  <si>
    <t>Adquisición de fundas rojas para desechos orgánicos.</t>
  </si>
  <si>
    <t>B1500000540</t>
  </si>
  <si>
    <t>Comercial BDA, EIRL.</t>
  </si>
  <si>
    <t>Adquisición de herbicidas.</t>
  </si>
  <si>
    <t>B1500000303</t>
  </si>
  <si>
    <t>Soluciones Tecnológicas Empresariales, SRL.</t>
  </si>
  <si>
    <t>Renta de fotocopiadoras multifuncionales instaladas en las diferentes terminales aeroportuarias del país, correspondiente al mes de abril.</t>
  </si>
  <si>
    <t>B1500001863</t>
  </si>
  <si>
    <t>Renta de fotocopiadoras multifuncionales instaladas en la Sede Principal.</t>
  </si>
  <si>
    <t>B1500001864</t>
  </si>
  <si>
    <t>Adquisición de distintivos.</t>
  </si>
  <si>
    <t>B1500000304</t>
  </si>
  <si>
    <t>Adquisición de materiales y repuestos varios.</t>
  </si>
  <si>
    <t>B1500000271</t>
  </si>
  <si>
    <t>Adquisición de zafacones.</t>
  </si>
  <si>
    <t>B1500000301</t>
  </si>
  <si>
    <t>Zeit Investments, SRL.</t>
  </si>
  <si>
    <t>Adquisición de amplificador de audio.</t>
  </si>
  <si>
    <t>B1500000840</t>
  </si>
  <si>
    <t>B1500000253</t>
  </si>
  <si>
    <t>E450000073665</t>
  </si>
  <si>
    <t>E450000073393</t>
  </si>
  <si>
    <t>E450000074045</t>
  </si>
  <si>
    <t>Año 2025</t>
  </si>
  <si>
    <t>Abril</t>
  </si>
  <si>
    <t>Fecha de registro: hasta el 30 de abril del 2025</t>
  </si>
  <si>
    <t>Fecha de imputación: hasta el 30 de abril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</si>
</sst>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  <scheme val="minor"/>
    </font>
    <font>
      <b/>
      <sz val="10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left" vertical="center" wrapText="1" indent="3"/>
    </xf>
    <xf numFmtId="0" fontId="12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13" fillId="2" borderId="6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4" fontId="15" fillId="0" borderId="0" xfId="0" applyNumberFormat="1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1</xdr:row>
      <xdr:rowOff>114300</xdr:rowOff>
    </xdr:to>
    <xdr:sp macro="" textlink="">
      <xdr:nvSpPr>
        <xdr:cNvPr id="1026" name="AutoShape 2" descr="Logo - Cuerpo Especializado en Seguridad Aeroportuaria y la Aviación Civil"/>
        <xdr:cNvSpPr>
          <a:spLocks noChangeAspect="1" noChangeArrowheads="1"/>
        </xdr:cNvSpPr>
      </xdr:nvSpPr>
      <xdr:spPr bwMode="auto">
        <a:xfrm>
          <a:off x="495300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16</xdr:col>
      <xdr:colOff>389618</xdr:colOff>
      <xdr:row>116</xdr:row>
      <xdr:rowOff>100263</xdr:rowOff>
    </xdr:from>
    <xdr:to>
      <xdr:col>20</xdr:col>
      <xdr:colOff>383338</xdr:colOff>
      <xdr:row>128</xdr:row>
      <xdr:rowOff>119310</xdr:rowOff>
    </xdr:to>
    <xdr:pic>
      <xdr:nvPicPr>
        <xdr:cNvPr id="10" name="Imagen 9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99881" y="52654868"/>
          <a:ext cx="3068458" cy="22248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372718</xdr:colOff>
      <xdr:row>0</xdr:row>
      <xdr:rowOff>151848</xdr:rowOff>
    </xdr:from>
    <xdr:to>
      <xdr:col>6</xdr:col>
      <xdr:colOff>3902</xdr:colOff>
      <xdr:row>8</xdr:row>
      <xdr:rowOff>110435</xdr:rowOff>
    </xdr:to>
    <xdr:pic>
      <xdr:nvPicPr>
        <xdr:cNvPr id="12" name="Imagen 11" descr="https://cesac.mil.do/wp-content/uploads/2023/04/aee44fc32e47f07b5fe3050745ad94ac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675" y="151848"/>
          <a:ext cx="1950314" cy="1504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30400</xdr:colOff>
      <xdr:row>55</xdr:row>
      <xdr:rowOff>124239</xdr:rowOff>
    </xdr:from>
    <xdr:to>
      <xdr:col>7</xdr:col>
      <xdr:colOff>1062933</xdr:colOff>
      <xdr:row>66</xdr:row>
      <xdr:rowOff>41414</xdr:rowOff>
    </xdr:to>
    <xdr:pic>
      <xdr:nvPicPr>
        <xdr:cNvPr id="7" name="Imagen 6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5466" t="20572" r="34000" b="46778"/>
        <a:stretch/>
      </xdr:blipFill>
      <xdr:spPr>
        <a:xfrm>
          <a:off x="4972357" y="30811304"/>
          <a:ext cx="4511229" cy="2043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L63"/>
  <sheetViews>
    <sheetView tabSelected="1" topLeftCell="A37" zoomScale="69" zoomScaleNormal="69" workbookViewId="0">
      <selection activeCell="A54" sqref="A54:XFD57"/>
    </sheetView>
  </sheetViews>
  <sheetFormatPr baseColWidth="10" defaultRowHeight="15" x14ac:dyDescent="0.25"/>
  <cols>
    <col min="1" max="1" width="30.85546875" customWidth="1"/>
    <col min="2" max="2" width="32.140625" customWidth="1"/>
    <col min="3" max="3" width="20.28515625" customWidth="1"/>
    <col min="4" max="10" width="17.42578125" customWidth="1"/>
  </cols>
  <sheetData>
    <row r="11" spans="1:10" s="1" customFormat="1" ht="18" customHeight="1" x14ac:dyDescent="0.25">
      <c r="A11" s="27" t="s">
        <v>0</v>
      </c>
      <c r="B11" s="27"/>
      <c r="C11" s="27"/>
      <c r="D11" s="27"/>
      <c r="E11" s="27"/>
      <c r="F11" s="27"/>
      <c r="G11" s="27"/>
      <c r="H11" s="27"/>
      <c r="I11" s="27"/>
      <c r="J11" s="27"/>
    </row>
    <row r="12" spans="1:10" s="1" customFormat="1" ht="16.5" customHeight="1" x14ac:dyDescent="0.25">
      <c r="A12" s="28" t="s">
        <v>100</v>
      </c>
      <c r="B12" s="28"/>
      <c r="C12" s="28"/>
      <c r="D12" s="28"/>
      <c r="E12" s="28"/>
      <c r="F12" s="28"/>
      <c r="G12" s="28"/>
      <c r="H12" s="28"/>
      <c r="I12" s="28"/>
      <c r="J12" s="28"/>
    </row>
    <row r="13" spans="1:10" s="1" customFormat="1" ht="15.75" x14ac:dyDescent="0.25">
      <c r="A13" s="29" t="s">
        <v>1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s="1" customFormat="1" ht="17.850000000000001" customHeight="1" x14ac:dyDescent="0.25">
      <c r="A14" s="30" t="s">
        <v>101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 s="1" customFormat="1" ht="17.850000000000001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s="1" customFormat="1" ht="59.25" customHeight="1" x14ac:dyDescent="0.25">
      <c r="A16" s="3" t="s">
        <v>2</v>
      </c>
      <c r="B16" s="4" t="s">
        <v>3</v>
      </c>
      <c r="C16" s="4" t="s">
        <v>4</v>
      </c>
      <c r="D16" s="4" t="s">
        <v>5</v>
      </c>
      <c r="E16" s="4" t="s">
        <v>6</v>
      </c>
      <c r="F16" s="4" t="s">
        <v>7</v>
      </c>
      <c r="G16" s="4" t="s">
        <v>8</v>
      </c>
      <c r="H16" s="5" t="s">
        <v>9</v>
      </c>
      <c r="I16" s="4" t="s">
        <v>10</v>
      </c>
      <c r="J16" s="6" t="s">
        <v>11</v>
      </c>
    </row>
    <row r="17" spans="1:12" s="1" customFormat="1" ht="59.25" customHeight="1" x14ac:dyDescent="0.25">
      <c r="A17" s="7" t="s">
        <v>31</v>
      </c>
      <c r="B17" s="7" t="s">
        <v>17</v>
      </c>
      <c r="C17" s="9" t="s">
        <v>32</v>
      </c>
      <c r="D17" s="11">
        <v>45730</v>
      </c>
      <c r="E17" s="10">
        <v>1654566.69</v>
      </c>
      <c r="F17" s="11">
        <v>46387</v>
      </c>
      <c r="G17" s="10">
        <v>1654566.69</v>
      </c>
      <c r="H17" s="12" t="s">
        <v>13</v>
      </c>
      <c r="I17" s="12">
        <f>E17-G17</f>
        <v>0</v>
      </c>
      <c r="J17" s="13" t="s">
        <v>14</v>
      </c>
    </row>
    <row r="18" spans="1:12" s="1" customFormat="1" ht="59.25" customHeight="1" x14ac:dyDescent="0.25">
      <c r="A18" s="7" t="s">
        <v>33</v>
      </c>
      <c r="B18" s="7" t="s">
        <v>34</v>
      </c>
      <c r="C18" s="9" t="s">
        <v>35</v>
      </c>
      <c r="D18" s="11">
        <v>45740</v>
      </c>
      <c r="E18" s="10">
        <v>1202396.3999999999</v>
      </c>
      <c r="F18" s="11">
        <v>46387</v>
      </c>
      <c r="G18" s="10">
        <v>1202396.3999999999</v>
      </c>
      <c r="H18" s="12" t="s">
        <v>13</v>
      </c>
      <c r="I18" s="12">
        <f>E18-G18</f>
        <v>0</v>
      </c>
      <c r="J18" s="13" t="s">
        <v>14</v>
      </c>
    </row>
    <row r="19" spans="1:12" s="1" customFormat="1" ht="59.25" customHeight="1" x14ac:dyDescent="0.25">
      <c r="A19" s="7" t="s">
        <v>36</v>
      </c>
      <c r="B19" s="7" t="s">
        <v>37</v>
      </c>
      <c r="C19" s="9" t="s">
        <v>26</v>
      </c>
      <c r="D19" s="11">
        <v>45741</v>
      </c>
      <c r="E19" s="10">
        <v>16567.2</v>
      </c>
      <c r="F19" s="11">
        <v>46022</v>
      </c>
      <c r="G19" s="10">
        <v>16567.2</v>
      </c>
      <c r="H19" s="12" t="s">
        <v>13</v>
      </c>
      <c r="I19" s="12">
        <f t="shared" ref="I19:I53" si="0">E19-G19</f>
        <v>0</v>
      </c>
      <c r="J19" s="13" t="s">
        <v>14</v>
      </c>
    </row>
    <row r="20" spans="1:12" s="1" customFormat="1" ht="59.25" customHeight="1" x14ac:dyDescent="0.25">
      <c r="A20" s="7" t="s">
        <v>38</v>
      </c>
      <c r="B20" s="7" t="s">
        <v>39</v>
      </c>
      <c r="C20" s="9" t="s">
        <v>40</v>
      </c>
      <c r="D20" s="11">
        <v>45742</v>
      </c>
      <c r="E20" s="10">
        <v>509680</v>
      </c>
      <c r="F20" s="11">
        <v>46387</v>
      </c>
      <c r="G20" s="10">
        <v>509680</v>
      </c>
      <c r="H20" s="12" t="s">
        <v>13</v>
      </c>
      <c r="I20" s="12">
        <f t="shared" si="0"/>
        <v>0</v>
      </c>
      <c r="J20" s="13" t="s">
        <v>14</v>
      </c>
    </row>
    <row r="21" spans="1:12" s="1" customFormat="1" ht="59.25" customHeight="1" x14ac:dyDescent="0.25">
      <c r="A21" s="7" t="s">
        <v>18</v>
      </c>
      <c r="B21" s="7" t="s">
        <v>41</v>
      </c>
      <c r="C21" s="9" t="s">
        <v>42</v>
      </c>
      <c r="D21" s="11">
        <v>45742</v>
      </c>
      <c r="E21" s="10">
        <v>964185</v>
      </c>
      <c r="F21" s="11">
        <v>46022</v>
      </c>
      <c r="G21" s="10">
        <v>856880</v>
      </c>
      <c r="H21" s="12">
        <v>107305</v>
      </c>
      <c r="I21" s="12">
        <f>E21-G21-H21</f>
        <v>0</v>
      </c>
      <c r="J21" s="13" t="s">
        <v>14</v>
      </c>
    </row>
    <row r="22" spans="1:12" s="1" customFormat="1" ht="59.25" customHeight="1" x14ac:dyDescent="0.25">
      <c r="A22" s="7" t="s">
        <v>19</v>
      </c>
      <c r="B22" s="8" t="s">
        <v>21</v>
      </c>
      <c r="C22" s="9" t="s">
        <v>43</v>
      </c>
      <c r="D22" s="11">
        <v>45743</v>
      </c>
      <c r="E22" s="10">
        <v>299114.46999999997</v>
      </c>
      <c r="F22" s="11">
        <v>46022</v>
      </c>
      <c r="G22" s="10">
        <v>299114.46999999997</v>
      </c>
      <c r="H22" s="12" t="s">
        <v>13</v>
      </c>
      <c r="I22" s="12">
        <f t="shared" si="0"/>
        <v>0</v>
      </c>
      <c r="J22" s="13" t="s">
        <v>14</v>
      </c>
    </row>
    <row r="23" spans="1:12" s="1" customFormat="1" ht="59.25" customHeight="1" x14ac:dyDescent="0.25">
      <c r="A23" s="7" t="s">
        <v>19</v>
      </c>
      <c r="B23" s="8" t="s">
        <v>22</v>
      </c>
      <c r="C23" s="9" t="s">
        <v>44</v>
      </c>
      <c r="D23" s="11">
        <v>45743</v>
      </c>
      <c r="E23" s="10">
        <v>27064</v>
      </c>
      <c r="F23" s="11">
        <v>46022</v>
      </c>
      <c r="G23" s="10">
        <v>27064</v>
      </c>
      <c r="H23" s="12" t="s">
        <v>13</v>
      </c>
      <c r="I23" s="12">
        <f t="shared" si="0"/>
        <v>0</v>
      </c>
      <c r="J23" s="13" t="s">
        <v>14</v>
      </c>
    </row>
    <row r="24" spans="1:12" s="1" customFormat="1" ht="59.25" customHeight="1" x14ac:dyDescent="0.25">
      <c r="A24" s="7" t="s">
        <v>19</v>
      </c>
      <c r="B24" s="8" t="s">
        <v>20</v>
      </c>
      <c r="C24" s="9" t="s">
        <v>45</v>
      </c>
      <c r="D24" s="11">
        <v>45743</v>
      </c>
      <c r="E24" s="10">
        <v>146423.44</v>
      </c>
      <c r="F24" s="11">
        <v>46022</v>
      </c>
      <c r="G24" s="10">
        <v>146423.44</v>
      </c>
      <c r="H24" s="12" t="s">
        <v>13</v>
      </c>
      <c r="I24" s="12">
        <f t="shared" si="0"/>
        <v>0</v>
      </c>
      <c r="J24" s="13" t="s">
        <v>14</v>
      </c>
    </row>
    <row r="25" spans="1:12" s="1" customFormat="1" ht="59.25" customHeight="1" x14ac:dyDescent="0.25">
      <c r="A25" s="7" t="s">
        <v>16</v>
      </c>
      <c r="B25" s="7" t="s">
        <v>46</v>
      </c>
      <c r="C25" s="9" t="s">
        <v>47</v>
      </c>
      <c r="D25" s="11">
        <v>45743</v>
      </c>
      <c r="E25" s="10">
        <v>10205.68</v>
      </c>
      <c r="F25" s="11">
        <v>46022</v>
      </c>
      <c r="G25" s="10">
        <v>10205.68</v>
      </c>
      <c r="H25" s="12" t="s">
        <v>13</v>
      </c>
      <c r="I25" s="12">
        <f t="shared" si="0"/>
        <v>0</v>
      </c>
      <c r="J25" s="13" t="s">
        <v>14</v>
      </c>
    </row>
    <row r="26" spans="1:12" s="1" customFormat="1" ht="54.95" customHeight="1" x14ac:dyDescent="0.25">
      <c r="A26" s="7" t="s">
        <v>48</v>
      </c>
      <c r="B26" s="7" t="s">
        <v>49</v>
      </c>
      <c r="C26" s="9" t="s">
        <v>50</v>
      </c>
      <c r="D26" s="11">
        <v>45743</v>
      </c>
      <c r="E26" s="10">
        <v>21546</v>
      </c>
      <c r="F26" s="11">
        <v>46022</v>
      </c>
      <c r="G26" s="10">
        <v>21546</v>
      </c>
      <c r="H26" s="12" t="s">
        <v>13</v>
      </c>
      <c r="I26" s="12">
        <f t="shared" si="0"/>
        <v>0</v>
      </c>
      <c r="J26" s="13" t="s">
        <v>14</v>
      </c>
      <c r="K26" s="14"/>
      <c r="L26" s="15"/>
    </row>
    <row r="27" spans="1:12" s="1" customFormat="1" ht="54.95" customHeight="1" x14ac:dyDescent="0.25">
      <c r="A27" s="7" t="s">
        <v>51</v>
      </c>
      <c r="B27" s="7" t="s">
        <v>52</v>
      </c>
      <c r="C27" s="9" t="s">
        <v>53</v>
      </c>
      <c r="D27" s="11">
        <v>45747</v>
      </c>
      <c r="E27" s="10">
        <v>236752.37</v>
      </c>
      <c r="F27" s="11">
        <v>46022</v>
      </c>
      <c r="G27" s="10">
        <v>236752.37</v>
      </c>
      <c r="H27" s="12" t="s">
        <v>13</v>
      </c>
      <c r="I27" s="12">
        <f t="shared" si="0"/>
        <v>0</v>
      </c>
      <c r="J27" s="13" t="s">
        <v>14</v>
      </c>
      <c r="K27" s="14"/>
      <c r="L27" s="15"/>
    </row>
    <row r="28" spans="1:12" s="1" customFormat="1" ht="54.95" customHeight="1" x14ac:dyDescent="0.25">
      <c r="A28" s="7" t="s">
        <v>27</v>
      </c>
      <c r="B28" s="7" t="s">
        <v>28</v>
      </c>
      <c r="C28" s="9" t="s">
        <v>23</v>
      </c>
      <c r="D28" s="11">
        <v>45748</v>
      </c>
      <c r="E28" s="10">
        <v>93333.33</v>
      </c>
      <c r="F28" s="11">
        <v>46387</v>
      </c>
      <c r="G28" s="10">
        <v>93333.33</v>
      </c>
      <c r="H28" s="12" t="s">
        <v>13</v>
      </c>
      <c r="I28" s="12">
        <f t="shared" si="0"/>
        <v>0</v>
      </c>
      <c r="J28" s="13" t="s">
        <v>14</v>
      </c>
      <c r="K28" s="16"/>
      <c r="L28" s="15"/>
    </row>
    <row r="29" spans="1:12" s="1" customFormat="1" ht="54.95" customHeight="1" x14ac:dyDescent="0.25">
      <c r="A29" s="7" t="s">
        <v>54</v>
      </c>
      <c r="B29" s="7" t="s">
        <v>15</v>
      </c>
      <c r="C29" s="9" t="s">
        <v>55</v>
      </c>
      <c r="D29" s="11">
        <v>45748</v>
      </c>
      <c r="E29" s="10">
        <v>1434471.1</v>
      </c>
      <c r="F29" s="11">
        <v>46022</v>
      </c>
      <c r="G29" s="10">
        <v>1434471.1</v>
      </c>
      <c r="H29" s="12" t="s">
        <v>13</v>
      </c>
      <c r="I29" s="12">
        <f t="shared" si="0"/>
        <v>0</v>
      </c>
      <c r="J29" s="13" t="s">
        <v>14</v>
      </c>
      <c r="K29" s="14"/>
      <c r="L29" s="15"/>
    </row>
    <row r="30" spans="1:12" s="1" customFormat="1" ht="54.95" customHeight="1" x14ac:dyDescent="0.25">
      <c r="A30" s="7" t="s">
        <v>54</v>
      </c>
      <c r="B30" s="8" t="s">
        <v>12</v>
      </c>
      <c r="C30" s="9" t="s">
        <v>56</v>
      </c>
      <c r="D30" s="11">
        <v>45748</v>
      </c>
      <c r="E30" s="10">
        <v>24888.5</v>
      </c>
      <c r="F30" s="11">
        <v>46022</v>
      </c>
      <c r="G30" s="10">
        <v>24888.5</v>
      </c>
      <c r="H30" s="12" t="s">
        <v>13</v>
      </c>
      <c r="I30" s="12">
        <f t="shared" si="0"/>
        <v>0</v>
      </c>
      <c r="J30" s="13" t="s">
        <v>14</v>
      </c>
      <c r="K30" s="14"/>
      <c r="L30" s="15"/>
    </row>
    <row r="31" spans="1:12" s="1" customFormat="1" ht="54.95" customHeight="1" x14ac:dyDescent="0.25">
      <c r="A31" s="7" t="s">
        <v>24</v>
      </c>
      <c r="B31" s="8" t="s">
        <v>25</v>
      </c>
      <c r="C31" s="9" t="s">
        <v>57</v>
      </c>
      <c r="D31" s="11">
        <v>45749</v>
      </c>
      <c r="E31" s="10">
        <v>111746</v>
      </c>
      <c r="F31" s="11">
        <v>46022</v>
      </c>
      <c r="G31" s="10">
        <v>111746</v>
      </c>
      <c r="H31" s="12" t="s">
        <v>13</v>
      </c>
      <c r="I31" s="12">
        <f t="shared" si="0"/>
        <v>0</v>
      </c>
      <c r="J31" s="13" t="s">
        <v>14</v>
      </c>
      <c r="K31" s="14"/>
      <c r="L31" s="15"/>
    </row>
    <row r="32" spans="1:12" s="1" customFormat="1" ht="54.95" customHeight="1" x14ac:dyDescent="0.25">
      <c r="A32" s="7" t="s">
        <v>48</v>
      </c>
      <c r="B32" s="7" t="s">
        <v>49</v>
      </c>
      <c r="C32" s="9" t="s">
        <v>58</v>
      </c>
      <c r="D32" s="11">
        <v>45749</v>
      </c>
      <c r="E32" s="10">
        <v>21318</v>
      </c>
      <c r="F32" s="11">
        <v>46022</v>
      </c>
      <c r="G32" s="10">
        <v>21318</v>
      </c>
      <c r="H32" s="12" t="s">
        <v>13</v>
      </c>
      <c r="I32" s="12">
        <f t="shared" si="0"/>
        <v>0</v>
      </c>
      <c r="J32" s="13" t="s">
        <v>14</v>
      </c>
      <c r="K32" s="14"/>
      <c r="L32" s="15"/>
    </row>
    <row r="33" spans="1:12" s="1" customFormat="1" ht="54.95" customHeight="1" x14ac:dyDescent="0.25">
      <c r="A33" s="7" t="s">
        <v>59</v>
      </c>
      <c r="B33" s="7" t="s">
        <v>60</v>
      </c>
      <c r="C33" s="9" t="s">
        <v>61</v>
      </c>
      <c r="D33" s="11">
        <v>45749</v>
      </c>
      <c r="E33" s="10">
        <v>153022.39999999999</v>
      </c>
      <c r="F33" s="11">
        <v>46022</v>
      </c>
      <c r="G33" s="10">
        <v>153022.39999999999</v>
      </c>
      <c r="H33" s="12" t="s">
        <v>13</v>
      </c>
      <c r="I33" s="12">
        <f t="shared" si="0"/>
        <v>0</v>
      </c>
      <c r="J33" s="13" t="s">
        <v>14</v>
      </c>
      <c r="K33" s="14"/>
      <c r="L33" s="15"/>
    </row>
    <row r="34" spans="1:12" s="1" customFormat="1" ht="54.95" customHeight="1" x14ac:dyDescent="0.25">
      <c r="A34" s="7" t="s">
        <v>16</v>
      </c>
      <c r="B34" s="7" t="s">
        <v>46</v>
      </c>
      <c r="C34" s="9" t="s">
        <v>62</v>
      </c>
      <c r="D34" s="11">
        <v>45751</v>
      </c>
      <c r="E34" s="10">
        <v>10205.68</v>
      </c>
      <c r="F34" s="11">
        <v>46022</v>
      </c>
      <c r="G34" s="10">
        <v>10205.68</v>
      </c>
      <c r="H34" s="12" t="s">
        <v>13</v>
      </c>
      <c r="I34" s="12">
        <f t="shared" si="0"/>
        <v>0</v>
      </c>
      <c r="J34" s="13" t="s">
        <v>14</v>
      </c>
      <c r="K34" s="14"/>
      <c r="L34" s="15"/>
    </row>
    <row r="35" spans="1:12" s="1" customFormat="1" ht="54.95" customHeight="1" x14ac:dyDescent="0.25">
      <c r="A35" s="7" t="s">
        <v>48</v>
      </c>
      <c r="B35" s="7" t="s">
        <v>49</v>
      </c>
      <c r="C35" s="9" t="s">
        <v>63</v>
      </c>
      <c r="D35" s="11">
        <v>45752</v>
      </c>
      <c r="E35" s="10">
        <v>18240</v>
      </c>
      <c r="F35" s="11">
        <v>46022</v>
      </c>
      <c r="G35" s="10">
        <v>18240</v>
      </c>
      <c r="H35" s="12" t="s">
        <v>13</v>
      </c>
      <c r="I35" s="12">
        <f t="shared" si="0"/>
        <v>0</v>
      </c>
      <c r="J35" s="13" t="s">
        <v>14</v>
      </c>
      <c r="K35" s="14"/>
      <c r="L35" s="15"/>
    </row>
    <row r="36" spans="1:12" s="1" customFormat="1" ht="54.95" customHeight="1" x14ac:dyDescent="0.25">
      <c r="A36" s="7" t="s">
        <v>64</v>
      </c>
      <c r="B36" s="7" t="s">
        <v>65</v>
      </c>
      <c r="C36" s="9" t="s">
        <v>66</v>
      </c>
      <c r="D36" s="11">
        <v>45754</v>
      </c>
      <c r="E36" s="10">
        <v>590000</v>
      </c>
      <c r="F36" s="11">
        <v>46022</v>
      </c>
      <c r="G36" s="10">
        <v>590000</v>
      </c>
      <c r="H36" s="12" t="s">
        <v>13</v>
      </c>
      <c r="I36" s="12">
        <f t="shared" si="0"/>
        <v>0</v>
      </c>
      <c r="J36" s="13" t="s">
        <v>14</v>
      </c>
      <c r="K36" s="14"/>
      <c r="L36" s="15"/>
    </row>
    <row r="37" spans="1:12" s="1" customFormat="1" ht="54.95" customHeight="1" x14ac:dyDescent="0.25">
      <c r="A37" s="7" t="s">
        <v>48</v>
      </c>
      <c r="B37" s="7" t="s">
        <v>49</v>
      </c>
      <c r="C37" s="9" t="s">
        <v>67</v>
      </c>
      <c r="D37" s="11">
        <v>45755</v>
      </c>
      <c r="E37" s="10">
        <v>5700</v>
      </c>
      <c r="F37" s="11">
        <v>46022</v>
      </c>
      <c r="G37" s="10">
        <v>5700</v>
      </c>
      <c r="H37" s="12" t="s">
        <v>13</v>
      </c>
      <c r="I37" s="12">
        <f t="shared" si="0"/>
        <v>0</v>
      </c>
      <c r="J37" s="13" t="s">
        <v>14</v>
      </c>
      <c r="K37" s="14"/>
      <c r="L37" s="15"/>
    </row>
    <row r="38" spans="1:12" s="1" customFormat="1" ht="54.95" customHeight="1" x14ac:dyDescent="0.25">
      <c r="A38" s="32" t="s">
        <v>68</v>
      </c>
      <c r="B38" s="8" t="s">
        <v>69</v>
      </c>
      <c r="C38" s="9" t="s">
        <v>70</v>
      </c>
      <c r="D38" s="11">
        <v>45756</v>
      </c>
      <c r="E38" s="10">
        <v>22951.11</v>
      </c>
      <c r="F38" s="11">
        <v>46022</v>
      </c>
      <c r="G38" s="10">
        <v>22951.11</v>
      </c>
      <c r="H38" s="12" t="s">
        <v>13</v>
      </c>
      <c r="I38" s="12">
        <f t="shared" si="0"/>
        <v>0</v>
      </c>
      <c r="J38" s="13" t="s">
        <v>14</v>
      </c>
      <c r="K38" s="14"/>
      <c r="L38" s="15"/>
    </row>
    <row r="39" spans="1:12" s="1" customFormat="1" ht="54.95" customHeight="1" x14ac:dyDescent="0.25">
      <c r="A39" s="7" t="s">
        <v>48</v>
      </c>
      <c r="B39" s="7" t="s">
        <v>49</v>
      </c>
      <c r="C39" s="9" t="s">
        <v>71</v>
      </c>
      <c r="D39" s="11">
        <v>45756</v>
      </c>
      <c r="E39" s="10">
        <v>17841</v>
      </c>
      <c r="F39" s="11">
        <v>46022</v>
      </c>
      <c r="G39" s="10">
        <v>17841</v>
      </c>
      <c r="H39" s="12" t="s">
        <v>13</v>
      </c>
      <c r="I39" s="12">
        <f t="shared" si="0"/>
        <v>0</v>
      </c>
      <c r="J39" s="13" t="s">
        <v>14</v>
      </c>
      <c r="K39" s="14"/>
      <c r="L39" s="15"/>
    </row>
    <row r="40" spans="1:12" s="1" customFormat="1" ht="54.95" customHeight="1" x14ac:dyDescent="0.25">
      <c r="A40" s="7" t="s">
        <v>72</v>
      </c>
      <c r="B40" s="7" t="s">
        <v>73</v>
      </c>
      <c r="C40" s="9" t="s">
        <v>74</v>
      </c>
      <c r="D40" s="11">
        <v>45756</v>
      </c>
      <c r="E40" s="10">
        <v>40710</v>
      </c>
      <c r="F40" s="11">
        <v>46022</v>
      </c>
      <c r="G40" s="10">
        <v>40710</v>
      </c>
      <c r="H40" s="12" t="s">
        <v>13</v>
      </c>
      <c r="I40" s="12">
        <f t="shared" si="0"/>
        <v>0</v>
      </c>
      <c r="J40" s="13" t="s">
        <v>14</v>
      </c>
      <c r="K40" s="14"/>
      <c r="L40" s="15"/>
    </row>
    <row r="41" spans="1:12" s="1" customFormat="1" ht="54.95" customHeight="1" x14ac:dyDescent="0.25">
      <c r="A41" s="7" t="s">
        <v>48</v>
      </c>
      <c r="B41" s="7" t="s">
        <v>49</v>
      </c>
      <c r="C41" s="9" t="s">
        <v>75</v>
      </c>
      <c r="D41" s="11">
        <v>45758</v>
      </c>
      <c r="E41" s="10">
        <v>12540</v>
      </c>
      <c r="F41" s="11">
        <v>46022</v>
      </c>
      <c r="G41" s="10">
        <v>12540</v>
      </c>
      <c r="H41" s="12" t="s">
        <v>13</v>
      </c>
      <c r="I41" s="12">
        <f t="shared" si="0"/>
        <v>0</v>
      </c>
      <c r="J41" s="13" t="s">
        <v>14</v>
      </c>
      <c r="K41" s="14"/>
      <c r="L41" s="15"/>
    </row>
    <row r="42" spans="1:12" s="1" customFormat="1" ht="54.95" customHeight="1" x14ac:dyDescent="0.25">
      <c r="A42" s="7" t="s">
        <v>76</v>
      </c>
      <c r="B42" s="7" t="s">
        <v>77</v>
      </c>
      <c r="C42" s="9" t="s">
        <v>78</v>
      </c>
      <c r="D42" s="11">
        <v>45758</v>
      </c>
      <c r="E42" s="10">
        <v>44250</v>
      </c>
      <c r="F42" s="11">
        <v>46387</v>
      </c>
      <c r="G42" s="10">
        <v>44250</v>
      </c>
      <c r="H42" s="12" t="s">
        <v>13</v>
      </c>
      <c r="I42" s="12">
        <f t="shared" si="0"/>
        <v>0</v>
      </c>
      <c r="J42" s="13" t="s">
        <v>14</v>
      </c>
      <c r="K42" s="14"/>
      <c r="L42" s="15"/>
    </row>
    <row r="43" spans="1:12" s="1" customFormat="1" ht="54.95" customHeight="1" x14ac:dyDescent="0.25">
      <c r="A43" s="7" t="s">
        <v>79</v>
      </c>
      <c r="B43" s="7" t="s">
        <v>80</v>
      </c>
      <c r="C43" s="9" t="s">
        <v>81</v>
      </c>
      <c r="D43" s="11">
        <v>45758</v>
      </c>
      <c r="E43" s="10">
        <v>33040</v>
      </c>
      <c r="F43" s="11">
        <v>46387</v>
      </c>
      <c r="G43" s="10">
        <v>33040</v>
      </c>
      <c r="H43" s="12" t="s">
        <v>13</v>
      </c>
      <c r="I43" s="12">
        <f t="shared" si="0"/>
        <v>0</v>
      </c>
      <c r="J43" s="13" t="s">
        <v>14</v>
      </c>
      <c r="K43" s="14"/>
      <c r="L43" s="15"/>
    </row>
    <row r="44" spans="1:12" s="1" customFormat="1" ht="54.95" customHeight="1" x14ac:dyDescent="0.25">
      <c r="A44" s="7" t="s">
        <v>82</v>
      </c>
      <c r="B44" s="8" t="s">
        <v>83</v>
      </c>
      <c r="C44" s="9" t="s">
        <v>84</v>
      </c>
      <c r="D44" s="11">
        <v>45768</v>
      </c>
      <c r="E44" s="10">
        <v>102424</v>
      </c>
      <c r="F44" s="11">
        <v>46022</v>
      </c>
      <c r="G44" s="10">
        <v>102424</v>
      </c>
      <c r="H44" s="12" t="s">
        <v>13</v>
      </c>
      <c r="I44" s="12">
        <f t="shared" si="0"/>
        <v>0</v>
      </c>
      <c r="J44" s="13" t="s">
        <v>14</v>
      </c>
      <c r="K44" s="14"/>
      <c r="L44" s="15"/>
    </row>
    <row r="45" spans="1:12" s="1" customFormat="1" ht="54.95" customHeight="1" x14ac:dyDescent="0.25">
      <c r="A45" s="7" t="s">
        <v>82</v>
      </c>
      <c r="B45" s="8" t="s">
        <v>85</v>
      </c>
      <c r="C45" s="9" t="s">
        <v>86</v>
      </c>
      <c r="D45" s="11">
        <v>45768</v>
      </c>
      <c r="E45" s="10">
        <v>305030</v>
      </c>
      <c r="F45" s="11">
        <v>46022</v>
      </c>
      <c r="G45" s="10">
        <v>305030</v>
      </c>
      <c r="H45" s="12" t="s">
        <v>13</v>
      </c>
      <c r="I45" s="12">
        <f t="shared" si="0"/>
        <v>0</v>
      </c>
      <c r="J45" s="13" t="s">
        <v>14</v>
      </c>
      <c r="K45" s="14"/>
      <c r="L45" s="15"/>
    </row>
    <row r="46" spans="1:12" s="1" customFormat="1" ht="54.95" customHeight="1" x14ac:dyDescent="0.25">
      <c r="A46" s="7" t="s">
        <v>79</v>
      </c>
      <c r="B46" s="7" t="s">
        <v>87</v>
      </c>
      <c r="C46" s="9" t="s">
        <v>88</v>
      </c>
      <c r="D46" s="11">
        <v>45768</v>
      </c>
      <c r="E46" s="10">
        <v>79296</v>
      </c>
      <c r="F46" s="11">
        <v>46387</v>
      </c>
      <c r="G46" s="10">
        <v>79296</v>
      </c>
      <c r="H46" s="12" t="s">
        <v>13</v>
      </c>
      <c r="I46" s="12">
        <f t="shared" si="0"/>
        <v>0</v>
      </c>
      <c r="J46" s="13" t="s">
        <v>14</v>
      </c>
      <c r="K46" s="14"/>
      <c r="L46" s="15"/>
    </row>
    <row r="47" spans="1:12" s="1" customFormat="1" ht="54.95" customHeight="1" x14ac:dyDescent="0.25">
      <c r="A47" s="7" t="s">
        <v>72</v>
      </c>
      <c r="B47" s="7" t="s">
        <v>89</v>
      </c>
      <c r="C47" s="9" t="s">
        <v>90</v>
      </c>
      <c r="D47" s="11">
        <v>45768</v>
      </c>
      <c r="E47" s="10">
        <v>42940.2</v>
      </c>
      <c r="F47" s="11">
        <v>46022</v>
      </c>
      <c r="G47" s="10">
        <v>42940.2</v>
      </c>
      <c r="H47" s="12" t="s">
        <v>13</v>
      </c>
      <c r="I47" s="12">
        <f t="shared" si="0"/>
        <v>0</v>
      </c>
      <c r="J47" s="13" t="s">
        <v>14</v>
      </c>
      <c r="K47" s="14"/>
      <c r="L47" s="15"/>
    </row>
    <row r="48" spans="1:12" s="1" customFormat="1" ht="54.95" customHeight="1" x14ac:dyDescent="0.25">
      <c r="A48" s="7" t="s">
        <v>79</v>
      </c>
      <c r="B48" s="7" t="s">
        <v>91</v>
      </c>
      <c r="C48" s="9" t="s">
        <v>92</v>
      </c>
      <c r="D48" s="11">
        <v>45768</v>
      </c>
      <c r="E48" s="10">
        <v>23364</v>
      </c>
      <c r="F48" s="11">
        <v>46387</v>
      </c>
      <c r="G48" s="10">
        <v>23364</v>
      </c>
      <c r="H48" s="12" t="s">
        <v>13</v>
      </c>
      <c r="I48" s="12">
        <f t="shared" si="0"/>
        <v>0</v>
      </c>
      <c r="J48" s="13" t="s">
        <v>14</v>
      </c>
      <c r="K48" s="14"/>
      <c r="L48" s="15"/>
    </row>
    <row r="49" spans="1:12" s="1" customFormat="1" ht="54.95" customHeight="1" x14ac:dyDescent="0.25">
      <c r="A49" s="7" t="s">
        <v>93</v>
      </c>
      <c r="B49" s="7" t="s">
        <v>94</v>
      </c>
      <c r="C49" s="9" t="s">
        <v>95</v>
      </c>
      <c r="D49" s="11">
        <v>45769</v>
      </c>
      <c r="E49" s="10">
        <v>47200</v>
      </c>
      <c r="F49" s="11">
        <v>46022</v>
      </c>
      <c r="G49" s="10">
        <v>47200</v>
      </c>
      <c r="H49" s="12" t="s">
        <v>13</v>
      </c>
      <c r="I49" s="12">
        <f t="shared" si="0"/>
        <v>0</v>
      </c>
      <c r="J49" s="13" t="s">
        <v>14</v>
      </c>
      <c r="K49" s="14"/>
      <c r="L49" s="15"/>
    </row>
    <row r="50" spans="1:12" s="1" customFormat="1" ht="54.95" customHeight="1" x14ac:dyDescent="0.25">
      <c r="A50" s="7" t="s">
        <v>36</v>
      </c>
      <c r="B50" s="7" t="s">
        <v>37</v>
      </c>
      <c r="C50" s="9" t="s">
        <v>96</v>
      </c>
      <c r="D50" s="11">
        <v>45772</v>
      </c>
      <c r="E50" s="10">
        <v>16567.2</v>
      </c>
      <c r="F50" s="11">
        <v>46022</v>
      </c>
      <c r="G50" s="10">
        <v>16567.2</v>
      </c>
      <c r="H50" s="12" t="s">
        <v>13</v>
      </c>
      <c r="I50" s="12">
        <f t="shared" si="0"/>
        <v>0</v>
      </c>
      <c r="J50" s="13" t="s">
        <v>14</v>
      </c>
      <c r="K50" s="17"/>
      <c r="L50" s="15"/>
    </row>
    <row r="51" spans="1:12" s="1" customFormat="1" ht="54.95" customHeight="1" x14ac:dyDescent="0.25">
      <c r="A51" s="7" t="s">
        <v>19</v>
      </c>
      <c r="B51" s="8" t="s">
        <v>20</v>
      </c>
      <c r="C51" s="9" t="s">
        <v>97</v>
      </c>
      <c r="D51" s="11">
        <v>45774</v>
      </c>
      <c r="E51" s="10">
        <v>150477.9</v>
      </c>
      <c r="F51" s="11">
        <v>46022</v>
      </c>
      <c r="G51" s="10">
        <v>150477.9</v>
      </c>
      <c r="H51" s="12" t="s">
        <v>13</v>
      </c>
      <c r="I51" s="12">
        <f t="shared" si="0"/>
        <v>0</v>
      </c>
      <c r="J51" s="13" t="s">
        <v>14</v>
      </c>
      <c r="K51" s="14"/>
      <c r="L51" s="15"/>
    </row>
    <row r="52" spans="1:12" s="1" customFormat="1" ht="54.95" customHeight="1" x14ac:dyDescent="0.25">
      <c r="A52" s="7" t="s">
        <v>19</v>
      </c>
      <c r="B52" s="8" t="s">
        <v>21</v>
      </c>
      <c r="C52" s="9" t="s">
        <v>98</v>
      </c>
      <c r="D52" s="11">
        <v>45774</v>
      </c>
      <c r="E52" s="10">
        <v>356885.74</v>
      </c>
      <c r="F52" s="11">
        <v>46022</v>
      </c>
      <c r="G52" s="10">
        <v>356885.74</v>
      </c>
      <c r="H52" s="12" t="s">
        <v>13</v>
      </c>
      <c r="I52" s="12">
        <f t="shared" si="0"/>
        <v>0</v>
      </c>
      <c r="J52" s="13" t="s">
        <v>14</v>
      </c>
      <c r="K52" s="14"/>
      <c r="L52" s="15"/>
    </row>
    <row r="53" spans="1:12" s="1" customFormat="1" ht="54.95" customHeight="1" x14ac:dyDescent="0.25">
      <c r="A53" s="7" t="s">
        <v>19</v>
      </c>
      <c r="B53" s="7" t="s">
        <v>22</v>
      </c>
      <c r="C53" s="9" t="s">
        <v>99</v>
      </c>
      <c r="D53" s="11">
        <v>45774</v>
      </c>
      <c r="E53" s="10">
        <v>27064</v>
      </c>
      <c r="F53" s="11">
        <v>46022</v>
      </c>
      <c r="G53" s="10">
        <v>27064</v>
      </c>
      <c r="H53" s="12" t="s">
        <v>13</v>
      </c>
      <c r="I53" s="12">
        <f t="shared" si="0"/>
        <v>0</v>
      </c>
      <c r="J53" s="13" t="s">
        <v>14</v>
      </c>
      <c r="K53" s="14"/>
      <c r="L53" s="15"/>
    </row>
    <row r="54" spans="1:12" s="23" customFormat="1" ht="45" customHeight="1" x14ac:dyDescent="0.25">
      <c r="A54" s="18" t="s">
        <v>29</v>
      </c>
      <c r="B54" s="19"/>
      <c r="C54" s="19"/>
      <c r="D54" s="19"/>
      <c r="E54" s="20">
        <f>SUM(E18:E53)</f>
        <v>7219440.7200000016</v>
      </c>
      <c r="F54" s="19"/>
      <c r="G54" s="21">
        <f>SUM(G18:G53)</f>
        <v>7112135.7200000016</v>
      </c>
      <c r="H54" s="21">
        <f>SUM(H18:H41)</f>
        <v>107305</v>
      </c>
      <c r="I54" s="22">
        <f>E54-G54-H54</f>
        <v>0</v>
      </c>
      <c r="J54" s="19"/>
    </row>
    <row r="55" spans="1:12" s="1" customFormat="1" ht="15" customHeight="1" x14ac:dyDescent="0.25">
      <c r="A55" s="31" t="s">
        <v>30</v>
      </c>
      <c r="B55" s="31"/>
      <c r="C55" s="31"/>
      <c r="D55" s="31"/>
      <c r="E55" s="31"/>
      <c r="F55" s="31"/>
      <c r="G55" s="31"/>
      <c r="H55" s="31"/>
      <c r="I55" s="31"/>
      <c r="J55" s="31"/>
    </row>
    <row r="56" spans="1:12" s="1" customFormat="1" ht="15" customHeight="1" x14ac:dyDescent="0.25">
      <c r="A56" s="26" t="s">
        <v>102</v>
      </c>
      <c r="B56" s="26"/>
      <c r="C56" s="26"/>
      <c r="D56" s="26"/>
      <c r="E56" s="26"/>
      <c r="F56" s="26"/>
      <c r="G56" s="26"/>
      <c r="H56" s="26"/>
      <c r="I56" s="26"/>
      <c r="J56" s="26"/>
    </row>
    <row r="57" spans="1:12" s="1" customFormat="1" ht="15" customHeight="1" x14ac:dyDescent="0.25">
      <c r="A57" s="26" t="s">
        <v>103</v>
      </c>
      <c r="B57" s="26"/>
      <c r="C57" s="26"/>
      <c r="D57" s="26"/>
      <c r="E57" s="26"/>
      <c r="F57" s="26"/>
      <c r="G57" s="26"/>
      <c r="H57" s="26"/>
      <c r="I57" s="26"/>
      <c r="J57" s="26"/>
    </row>
    <row r="58" spans="1:12" s="1" customFormat="1" ht="15" customHeight="1" x14ac:dyDescent="0.25">
      <c r="A58" s="24"/>
      <c r="B58" s="24"/>
      <c r="C58" s="24"/>
      <c r="D58" s="24"/>
      <c r="E58" s="24"/>
      <c r="F58" s="24"/>
      <c r="G58" s="25"/>
      <c r="H58" s="25"/>
      <c r="I58" s="24"/>
      <c r="J58" s="24"/>
    </row>
    <row r="59" spans="1:12" s="1" customFormat="1" ht="15" customHeight="1" x14ac:dyDescent="0.25">
      <c r="A59" s="24"/>
      <c r="B59" s="24"/>
      <c r="C59" s="24"/>
      <c r="D59" s="24"/>
      <c r="E59" s="24"/>
      <c r="F59" s="24"/>
      <c r="G59" s="25"/>
      <c r="H59" s="25"/>
      <c r="I59" s="24"/>
      <c r="J59" s="24"/>
    </row>
    <row r="60" spans="1:12" s="1" customFormat="1" ht="15" customHeight="1" x14ac:dyDescent="0.25">
      <c r="A60" s="24"/>
      <c r="B60" s="24"/>
      <c r="C60" s="24"/>
      <c r="D60" s="24"/>
      <c r="E60" s="24"/>
      <c r="F60" s="24"/>
      <c r="G60" s="25"/>
      <c r="H60" s="25"/>
      <c r="I60" s="24"/>
      <c r="J60" s="24"/>
    </row>
    <row r="61" spans="1:12" s="1" customFormat="1" ht="15" customHeight="1" x14ac:dyDescent="0.25">
      <c r="A61" s="24"/>
      <c r="B61" s="24"/>
      <c r="C61" s="24"/>
      <c r="D61" s="24"/>
      <c r="E61" s="24"/>
      <c r="F61" s="24"/>
      <c r="G61" s="25"/>
      <c r="H61" s="25"/>
      <c r="I61" s="24"/>
      <c r="J61" s="24"/>
    </row>
    <row r="62" spans="1:12" s="1" customFormat="1" ht="15" customHeight="1" x14ac:dyDescent="0.25">
      <c r="A62" s="24"/>
      <c r="B62" s="24"/>
      <c r="C62" s="24"/>
      <c r="D62" s="24"/>
      <c r="E62" s="24"/>
      <c r="F62" s="24"/>
      <c r="G62" s="25"/>
      <c r="H62" s="25"/>
      <c r="I62" s="24"/>
      <c r="J62" s="24"/>
    </row>
    <row r="63" spans="1:12" s="1" customFormat="1" ht="15" customHeight="1" x14ac:dyDescent="0.25">
      <c r="A63" s="24"/>
      <c r="B63" s="24"/>
      <c r="C63" s="24"/>
      <c r="D63" s="24"/>
      <c r="E63" s="24"/>
      <c r="F63" s="24"/>
      <c r="G63"/>
      <c r="H63" s="25"/>
      <c r="I63" s="24"/>
      <c r="J63" s="24"/>
    </row>
  </sheetData>
  <mergeCells count="7">
    <mergeCell ref="A57:J57"/>
    <mergeCell ref="A11:J11"/>
    <mergeCell ref="A12:J12"/>
    <mergeCell ref="A13:J13"/>
    <mergeCell ref="A14:J14"/>
    <mergeCell ref="A55:J55"/>
    <mergeCell ref="A56:J56"/>
  </mergeCells>
  <pageMargins left="0.70866141732283472" right="0.70866141732283472" top="0.74803149606299213" bottom="0.7480314960629921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2025-05-10T17:10:03Z</cp:lastPrinted>
  <dcterms:created xsi:type="dcterms:W3CDTF">2024-12-11T00:20:59Z</dcterms:created>
  <dcterms:modified xsi:type="dcterms:W3CDTF">2025-05-10T17:10:57Z</dcterms:modified>
</cp:coreProperties>
</file>