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3" i="1" l="1"/>
  <c r="G103" i="1"/>
  <c r="E103" i="1"/>
  <c r="I103" i="1" s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<sst xmlns="http://schemas.openxmlformats.org/spreadsheetml/2006/main" count="466" uniqueCount="207">
  <si>
    <t>Cuerpo Especializado en Seguridad Aeroportuaria y de la Aviación Civil, CESAC.</t>
  </si>
  <si>
    <t>Pagos a Proveedores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</si>
  <si>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</si>
  <si>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</si>
  <si>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</si>
  <si>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</si>
  <si>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</si>
  <si>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</si>
  <si>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</si>
  <si>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t>NOTAS DE CREDITO</t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</si>
  <si>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</si>
  <si>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</si>
  <si>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N/A</t>
  </si>
  <si>
    <t>Completo</t>
  </si>
  <si>
    <t>Servicio de internet dedicado fibra óptica.</t>
  </si>
  <si>
    <t>Seguro Nacional de Salud.</t>
  </si>
  <si>
    <t>Compañía Dominicana de Teléfonos, S.A.</t>
  </si>
  <si>
    <t>Servicio de los teléfonos alámbricos asignados a la institución.</t>
  </si>
  <si>
    <t>Servicio de los teléfonos flota.</t>
  </si>
  <si>
    <t>Servicio de internet inalámbrico utilizado en el SIAGA-SECURITY.</t>
  </si>
  <si>
    <r>
      <rPr>
        <b/>
        <sz val="12"/>
        <color rgb="FFFFFFFF"/>
        <rFont val="Calibri"/>
        <family val="1"/>
      </rPr>
      <t>Total general</t>
    </r>
  </si>
  <si>
    <t>Fuente: Sistema de Informacion de la Gestion Financiera (SIGEF)</t>
  </si>
  <si>
    <t>Servicio de poliza de seguro para los miembros del CESAC.</t>
  </si>
  <si>
    <t>Agua Cristal, S.A.</t>
  </si>
  <si>
    <t>Adquisición de fardos y botellones de agua.</t>
  </si>
  <si>
    <t>Soluciones Corporativas Jares, SRL.</t>
  </si>
  <si>
    <t>Adquisición de lavadoras tipo torre.</t>
  </si>
  <si>
    <t>Gestora de Repuestos Danny y Luis, SRL.</t>
  </si>
  <si>
    <t>Comercial BDA, EIRL.</t>
  </si>
  <si>
    <t>Zeit Investments, SRL.</t>
  </si>
  <si>
    <t>Año 2025</t>
  </si>
  <si>
    <t>Junio</t>
  </si>
  <si>
    <t>Adalberto Aquiles Nina Bautista</t>
  </si>
  <si>
    <t>Servicios de notarización de documentos.</t>
  </si>
  <si>
    <t>B1500000032</t>
  </si>
  <si>
    <t>Editora El Nuevo Diario, S.A.</t>
  </si>
  <si>
    <t>Servicio de publicación de convocatoria a licitación pública nacional.</t>
  </si>
  <si>
    <t>E450000000539</t>
  </si>
  <si>
    <t>Nicoff Group, SRL.</t>
  </si>
  <si>
    <t>Servicio de instalación de control de accesos.</t>
  </si>
  <si>
    <t>B1500000135</t>
  </si>
  <si>
    <t>Gfranco Bijouterie, SRL.</t>
  </si>
  <si>
    <t>Adquisición de materiales ferreteros.</t>
  </si>
  <si>
    <t>B1500000211</t>
  </si>
  <si>
    <t>B1500058564</t>
  </si>
  <si>
    <t>Editora Del Caribe C por A.</t>
  </si>
  <si>
    <t>B1500006326</t>
  </si>
  <si>
    <t>B1500058565</t>
  </si>
  <si>
    <t>B1500058566</t>
  </si>
  <si>
    <t>Comercializadora Melo &amp; Asociados, SRL.</t>
  </si>
  <si>
    <t>Adquisición de aires acondicionados y materiales.</t>
  </si>
  <si>
    <t>B1500000849</t>
  </si>
  <si>
    <t>B1500058567</t>
  </si>
  <si>
    <t>Capital Diesel, SRL.</t>
  </si>
  <si>
    <t>Adquisición de combustible (gasoil regular).</t>
  </si>
  <si>
    <t>B1500000786</t>
  </si>
  <si>
    <t>Inversiones  Dos Puntas, SRL.</t>
  </si>
  <si>
    <t>Adquisición de utensilios de cocina y otros.</t>
  </si>
  <si>
    <t>B1500000611</t>
  </si>
  <si>
    <t>B1500058568</t>
  </si>
  <si>
    <t>B1500000785</t>
  </si>
  <si>
    <t>B1500000781</t>
  </si>
  <si>
    <t>B1500000787</t>
  </si>
  <si>
    <t>B1500050492</t>
  </si>
  <si>
    <t>B1500000782</t>
  </si>
  <si>
    <t>B1500000784</t>
  </si>
  <si>
    <t>Adquisición de pecheras o arnés tácticos para k-9.</t>
  </si>
  <si>
    <t>B1500000136</t>
  </si>
  <si>
    <t>Hypco Group, SRL.</t>
  </si>
  <si>
    <t>Adquisición equipos y materiales de refrigeración.</t>
  </si>
  <si>
    <t>B1500000362</t>
  </si>
  <si>
    <t>Servicio de confección e instalación de cortinas.</t>
  </si>
  <si>
    <t>B1500000317</t>
  </si>
  <si>
    <t>E450000003200</t>
  </si>
  <si>
    <t>B1500058569</t>
  </si>
  <si>
    <t>Confección e instalación de cortinas.</t>
  </si>
  <si>
    <t>B1500000040</t>
  </si>
  <si>
    <t>B1500000783</t>
  </si>
  <si>
    <t>Leromed Pharma, SRL.</t>
  </si>
  <si>
    <t>Adquisición de materiales médicos.</t>
  </si>
  <si>
    <t>B1500004716</t>
  </si>
  <si>
    <t>B1500058570</t>
  </si>
  <si>
    <t>Leticia Genao Mercedes</t>
  </si>
  <si>
    <t>Adquisición de sillones y bebederos.</t>
  </si>
  <si>
    <t>B1500000185</t>
  </si>
  <si>
    <t>B1500058571</t>
  </si>
  <si>
    <t>E450000076618</t>
  </si>
  <si>
    <t>E450000076241</t>
  </si>
  <si>
    <t>E450000075969</t>
  </si>
  <si>
    <t>Descar Dominicana Eventos y Mas, SRL.</t>
  </si>
  <si>
    <t>Adquisición de placa.</t>
  </si>
  <si>
    <t>B1500000120</t>
  </si>
  <si>
    <t>Adquisición de alfombras de goma.</t>
  </si>
  <si>
    <t>B1500000186</t>
  </si>
  <si>
    <t>Adquisición de servidor asustor.</t>
  </si>
  <si>
    <t>B1500000858</t>
  </si>
  <si>
    <t>Adquisición de monedas.</t>
  </si>
  <si>
    <t>B1500000121</t>
  </si>
  <si>
    <t>B1500058572</t>
  </si>
  <si>
    <t>Adquisición de dispensador, candados y tinaco.</t>
  </si>
  <si>
    <t>B1500000859</t>
  </si>
  <si>
    <t>Adquisición de broches para carnet.</t>
  </si>
  <si>
    <t>B1500000047</t>
  </si>
  <si>
    <t>L y A Services, SRL.</t>
  </si>
  <si>
    <t>Adquisición de sellos y banderitas para camisas.</t>
  </si>
  <si>
    <t>B1500000001</t>
  </si>
  <si>
    <t>B1500059169</t>
  </si>
  <si>
    <t>B1500000788</t>
  </si>
  <si>
    <t>B1500058573</t>
  </si>
  <si>
    <t>Liberty Networks Dominicana, S.A.</t>
  </si>
  <si>
    <t>E450000001292</t>
  </si>
  <si>
    <t>S J &amp; T Vision Multiservices, SRL.</t>
  </si>
  <si>
    <t>Adquisición de muebles tipo estantería.</t>
  </si>
  <si>
    <t>B1500000003</t>
  </si>
  <si>
    <t>Comercializadora Harif, SRL.</t>
  </si>
  <si>
    <t>Adquisición de zafacones plasticos y en acero inoxidable.</t>
  </si>
  <si>
    <t>B1500000209</t>
  </si>
  <si>
    <t>Alta Estrella, EIRL.</t>
  </si>
  <si>
    <t>Adquisición de materiales de lavandería.</t>
  </si>
  <si>
    <t>B1500000098</t>
  </si>
  <si>
    <t>Kadashi Comercial, SRL.</t>
  </si>
  <si>
    <t>Servicio de alquiler de vehículos.</t>
  </si>
  <si>
    <t>B1500000249</t>
  </si>
  <si>
    <t>B1500058574</t>
  </si>
  <si>
    <t>Orega Corporation, SRL.</t>
  </si>
  <si>
    <t>Adquisición de carpetas y libretas.</t>
  </si>
  <si>
    <t>B1500000190</t>
  </si>
  <si>
    <t>Suplidora Comercial Rodriguez, SRL.</t>
  </si>
  <si>
    <t>Adquisición de alimentos para caninos.</t>
  </si>
  <si>
    <t>B1500000916</t>
  </si>
  <si>
    <t>Adquisición de electrodomésticos.</t>
  </si>
  <si>
    <t>B1500000191</t>
  </si>
  <si>
    <t>B1500000250</t>
  </si>
  <si>
    <t>B1500050553</t>
  </si>
  <si>
    <t>B1500058575</t>
  </si>
  <si>
    <t>B1500058576</t>
  </si>
  <si>
    <t>B1500050559</t>
  </si>
  <si>
    <t>Supliyacry Comercial, SRL.</t>
  </si>
  <si>
    <t>Adquisición de materiales para pisos.</t>
  </si>
  <si>
    <t>B1500000074</t>
  </si>
  <si>
    <t>Adquisición de Paquetes de 5 galones de agua y  botellones de agua de 5 galones.</t>
  </si>
  <si>
    <t>B1500050547</t>
  </si>
  <si>
    <t>Niikko Comercial, SRL.</t>
  </si>
  <si>
    <t>Servicio de alquileres.</t>
  </si>
  <si>
    <t>B1500000167</t>
  </si>
  <si>
    <t>Adquisición de productos químicos.</t>
  </si>
  <si>
    <t>B1500000192</t>
  </si>
  <si>
    <t>Compañía de Importaciones Coimpwiwe, SRL.</t>
  </si>
  <si>
    <t>Adquisición de sombrillas y manteles.</t>
  </si>
  <si>
    <t>B1500000143</t>
  </si>
  <si>
    <t>Antonio Manuel Saviñon Santos</t>
  </si>
  <si>
    <t>Adquisición de bolzos en cartulina,folders, talonarios, felpas, targetas y libretas rayadas.</t>
  </si>
  <si>
    <t>B1500000329</t>
  </si>
  <si>
    <t>Servicio de picaderas y almuerzos.</t>
  </si>
  <si>
    <t>B1500000048</t>
  </si>
  <si>
    <t>B1500058577</t>
  </si>
  <si>
    <t>Alfonso Dental, SRL.</t>
  </si>
  <si>
    <t>Adquisición de materiales de odontología.</t>
  </si>
  <si>
    <t>B1500000558</t>
  </si>
  <si>
    <t>B1500058578</t>
  </si>
  <si>
    <t>Adquisición de útiles veterinarios.</t>
  </si>
  <si>
    <t>B1500000139</t>
  </si>
  <si>
    <t>B1500058579</t>
  </si>
  <si>
    <t>Suplidora Hera Marie, SRL.</t>
  </si>
  <si>
    <t>Adquisición de material gastable de oficina.</t>
  </si>
  <si>
    <t>B1500000015</t>
  </si>
  <si>
    <t>B1500000791</t>
  </si>
  <si>
    <t>Adquisición de materiales de limpieza.</t>
  </si>
  <si>
    <t>B150000049</t>
  </si>
  <si>
    <t>B1500000210</t>
  </si>
  <si>
    <t>Comercializadora Anirak, SRL.</t>
  </si>
  <si>
    <t>Adquisición de máquina de coser.</t>
  </si>
  <si>
    <t>B1500000046</t>
  </si>
  <si>
    <t>Adquisición de pines y monedas.</t>
  </si>
  <si>
    <t>B1500000123</t>
  </si>
  <si>
    <t>Adquisición de scanner y bandeja de metal.</t>
  </si>
  <si>
    <t>B1500000321</t>
  </si>
  <si>
    <t>Adquisición de materiales eléctricos y otros.</t>
  </si>
  <si>
    <t>B1500000278</t>
  </si>
  <si>
    <t>Adquisición de abanicos para servidores.</t>
  </si>
  <si>
    <t>B1500000140</t>
  </si>
  <si>
    <t>Constructora Jorsa, SRL.</t>
  </si>
  <si>
    <t>Remodelación y adecuación de espacios físicos del edificio principal.</t>
  </si>
  <si>
    <t>B1500000235</t>
  </si>
  <si>
    <t>Vanter, SRL.</t>
  </si>
  <si>
    <t>Adquisición de pruebas de detección rápida de drogas.</t>
  </si>
  <si>
    <t>B1500000387</t>
  </si>
  <si>
    <t>JMC Comercial, EIRL.</t>
  </si>
  <si>
    <t>Adquisición de caireles.</t>
  </si>
  <si>
    <t>B1500000215</t>
  </si>
  <si>
    <t>Soluciones H &amp; J, SRL.</t>
  </si>
  <si>
    <t>Adquisición de insignias.</t>
  </si>
  <si>
    <t>B1500000172</t>
  </si>
  <si>
    <t>Pistera, SRL.</t>
  </si>
  <si>
    <t>Adquisición de neumáticos.</t>
  </si>
  <si>
    <t>B1500000071</t>
  </si>
  <si>
    <t>Khadamat Sharika, SRL.</t>
  </si>
  <si>
    <t>Adquisición de sifones para baños.</t>
  </si>
  <si>
    <t>B1500000002</t>
  </si>
  <si>
    <t>AJJ &amp; Asociados, SRL.</t>
  </si>
  <si>
    <t>Adquisición de letreros para ser colocados en las deiferentes terminales aeroportuarias del país.</t>
  </si>
  <si>
    <t>Yacar Travel, SRL.</t>
  </si>
  <si>
    <t>Servicio de catering y alquileres para 150 personas participantes de dos talleres de ciberseguridad.</t>
  </si>
  <si>
    <t>B1500000016</t>
  </si>
  <si>
    <t>Creaciones González, SRL.</t>
  </si>
  <si>
    <t>Fecha de registro: hasta el 30 de junio del 2025</t>
  </si>
  <si>
    <t>Fecha de imputación: hasta el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</si>
</sst>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 vertical="top"/>
    </xf>
    <xf numFmtId="49" fontId="2" fillId="0" borderId="0" xfId="0" applyNumberFormat="1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 indent="3"/>
    </xf>
    <xf numFmtId="0" fontId="12" fillId="2" borderId="6" xfId="0" applyFont="1" applyFill="1" applyBorder="1" applyAlignment="1">
      <alignment horizontal="left" wrapText="1"/>
    </xf>
    <xf numFmtId="4" fontId="4" fillId="2" borderId="6" xfId="0" applyNumberFormat="1" applyFont="1" applyFill="1" applyBorder="1" applyAlignment="1">
      <alignment horizontal="right" vertical="center" shrinkToFit="1"/>
    </xf>
    <xf numFmtId="4" fontId="4" fillId="2" borderId="6" xfId="0" applyNumberFormat="1" applyFont="1" applyFill="1" applyBorder="1" applyAlignment="1">
      <alignment horizontal="center" vertical="center" shrinkToFit="1"/>
    </xf>
    <xf numFmtId="4" fontId="13" fillId="2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1026" name="AutoShape 2" descr="Logo - Cuerpo Especializado en Seguridad Aeroportuaria y la Aviación Civil"/>
        <xdr:cNvSpPr>
          <a:spLocks noChangeAspect="1" noChangeArrowheads="1"/>
        </xdr:cNvSpPr>
      </xdr:nvSpPr>
      <xdr:spPr bwMode="auto">
        <a:xfrm>
          <a:off x="4953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389618</xdr:colOff>
      <xdr:row>112</xdr:row>
      <xdr:rowOff>100263</xdr:rowOff>
    </xdr:from>
    <xdr:to>
      <xdr:col>20</xdr:col>
      <xdr:colOff>383338</xdr:colOff>
      <xdr:row>124</xdr:row>
      <xdr:rowOff>119311</xdr:rowOff>
    </xdr:to>
    <xdr:pic>
      <xdr:nvPicPr>
        <xdr:cNvPr id="10" name="Imagen 9" descr="https://cesac.mil.do/wp-content/uploads/2023/04/aee44fc32e47f07b5fe3050745ad94ac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9881" y="52654868"/>
          <a:ext cx="3068458" cy="2224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808726</xdr:colOff>
      <xdr:row>0</xdr:row>
      <xdr:rowOff>88057</xdr:rowOff>
    </xdr:from>
    <xdr:to>
      <xdr:col>4</xdr:col>
      <xdr:colOff>848572</xdr:colOff>
      <xdr:row>5</xdr:row>
      <xdr:rowOff>47535</xdr:rowOff>
    </xdr:to>
    <xdr:pic>
      <xdr:nvPicPr>
        <xdr:cNvPr id="12" name="Imagen 11" descr="https://cesac.mil.do/wp-content/uploads/2023/04/aee44fc32e47f07b5fe3050745ad94ac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967" y="88057"/>
          <a:ext cx="1199020" cy="902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820969</xdr:colOff>
      <xdr:row>104</xdr:row>
      <xdr:rowOff>37242</xdr:rowOff>
    </xdr:from>
    <xdr:to>
      <xdr:col>6</xdr:col>
      <xdr:colOff>496248</xdr:colOff>
      <xdr:row>114</xdr:row>
      <xdr:rowOff>147679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466" t="20572" r="34000" b="46778"/>
        <a:stretch/>
      </xdr:blipFill>
      <xdr:spPr>
        <a:xfrm>
          <a:off x="5026346" y="52065308"/>
          <a:ext cx="4509666" cy="1997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06"/>
  <sheetViews>
    <sheetView tabSelected="1" topLeftCell="A84" zoomScale="106" zoomScaleNormal="106" workbookViewId="0">
      <selection activeCell="A84" sqref="A84"/>
    </sheetView>
  </sheetViews>
  <sheetFormatPr baseColWidth="10" defaultRowHeight="15" x14ac:dyDescent="0.25"/>
  <cols>
    <col min="1" max="1" width="30.85546875" customWidth="1"/>
    <col min="2" max="2" width="32.140625" customWidth="1"/>
    <col min="3" max="3" width="20.28515625" customWidth="1"/>
    <col min="4" max="10" width="17.42578125" customWidth="1"/>
  </cols>
  <sheetData>
    <row r="7" spans="1:10" s="1" customFormat="1" ht="18" customHeight="1" x14ac:dyDescent="0.25">
      <c r="A7" s="25" t="s">
        <v>0</v>
      </c>
      <c r="B7" s="25"/>
      <c r="C7" s="25"/>
      <c r="D7" s="25"/>
      <c r="E7" s="25"/>
      <c r="F7" s="25"/>
      <c r="G7" s="25"/>
      <c r="H7" s="25"/>
      <c r="I7" s="25"/>
      <c r="J7" s="25"/>
    </row>
    <row r="8" spans="1:10" s="1" customFormat="1" ht="16.5" customHeight="1" x14ac:dyDescent="0.25">
      <c r="A8" s="26" t="s">
        <v>30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s="1" customFormat="1" ht="15.75" x14ac:dyDescent="0.25">
      <c r="A9" s="27" t="s">
        <v>1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s="1" customFormat="1" ht="17.850000000000001" customHeight="1" x14ac:dyDescent="0.25">
      <c r="A10" s="28" t="s">
        <v>31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s="1" customFormat="1" ht="17.850000000000001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s="1" customFormat="1" ht="59.25" customHeight="1" x14ac:dyDescent="0.25">
      <c r="A12" s="3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5" t="s">
        <v>9</v>
      </c>
      <c r="I12" s="4" t="s">
        <v>10</v>
      </c>
      <c r="J12" s="6" t="s">
        <v>11</v>
      </c>
    </row>
    <row r="13" spans="1:10" s="1" customFormat="1" ht="59.25" customHeight="1" x14ac:dyDescent="0.25">
      <c r="A13" s="9" t="s">
        <v>32</v>
      </c>
      <c r="B13" s="7" t="s">
        <v>33</v>
      </c>
      <c r="C13" s="9" t="s">
        <v>34</v>
      </c>
      <c r="D13" s="11">
        <v>45723</v>
      </c>
      <c r="E13" s="10">
        <v>248000</v>
      </c>
      <c r="F13" s="11">
        <v>46022</v>
      </c>
      <c r="G13" s="10">
        <v>248000</v>
      </c>
      <c r="H13" s="12" t="s">
        <v>12</v>
      </c>
      <c r="I13" s="12">
        <f>E13-G13</f>
        <v>0</v>
      </c>
      <c r="J13" s="13" t="s">
        <v>13</v>
      </c>
    </row>
    <row r="14" spans="1:10" s="1" customFormat="1" ht="59.25" customHeight="1" x14ac:dyDescent="0.25">
      <c r="A14" s="7" t="s">
        <v>35</v>
      </c>
      <c r="B14" s="7" t="s">
        <v>36</v>
      </c>
      <c r="C14" s="9" t="s">
        <v>37</v>
      </c>
      <c r="D14" s="11">
        <v>45779</v>
      </c>
      <c r="E14" s="10">
        <v>26181.56</v>
      </c>
      <c r="F14" s="11">
        <v>46387</v>
      </c>
      <c r="G14" s="10">
        <v>26181.56</v>
      </c>
      <c r="H14" s="12" t="s">
        <v>12</v>
      </c>
      <c r="I14" s="12">
        <f>E14-G14</f>
        <v>0</v>
      </c>
      <c r="J14" s="13" t="s">
        <v>13</v>
      </c>
    </row>
    <row r="15" spans="1:10" s="1" customFormat="1" ht="59.25" customHeight="1" x14ac:dyDescent="0.25">
      <c r="A15" s="7" t="s">
        <v>38</v>
      </c>
      <c r="B15" s="7" t="s">
        <v>39</v>
      </c>
      <c r="C15" s="9" t="s">
        <v>40</v>
      </c>
      <c r="D15" s="11">
        <v>45779</v>
      </c>
      <c r="E15" s="10">
        <v>244850</v>
      </c>
      <c r="F15" s="11">
        <v>46022</v>
      </c>
      <c r="G15" s="10">
        <v>244850</v>
      </c>
      <c r="H15" s="12" t="s">
        <v>12</v>
      </c>
      <c r="I15" s="12">
        <f t="shared" ref="I15:I23" si="0">E15-G15</f>
        <v>0</v>
      </c>
      <c r="J15" s="13" t="s">
        <v>13</v>
      </c>
    </row>
    <row r="16" spans="1:10" s="1" customFormat="1" ht="59.25" customHeight="1" x14ac:dyDescent="0.25">
      <c r="A16" s="7" t="s">
        <v>41</v>
      </c>
      <c r="B16" s="7" t="s">
        <v>42</v>
      </c>
      <c r="C16" s="9" t="s">
        <v>43</v>
      </c>
      <c r="D16" s="11">
        <v>45779</v>
      </c>
      <c r="E16" s="10">
        <v>170211.08</v>
      </c>
      <c r="F16" s="11">
        <v>46022</v>
      </c>
      <c r="G16" s="10">
        <v>170211.08</v>
      </c>
      <c r="H16" s="12" t="s">
        <v>12</v>
      </c>
      <c r="I16" s="12">
        <f t="shared" si="0"/>
        <v>0</v>
      </c>
      <c r="J16" s="13" t="s">
        <v>13</v>
      </c>
    </row>
    <row r="17" spans="1:12" s="1" customFormat="1" ht="59.25" customHeight="1" x14ac:dyDescent="0.25">
      <c r="A17" s="7" t="s">
        <v>23</v>
      </c>
      <c r="B17" s="7" t="s">
        <v>24</v>
      </c>
      <c r="C17" s="9" t="s">
        <v>44</v>
      </c>
      <c r="D17" s="11">
        <v>45783</v>
      </c>
      <c r="E17" s="10">
        <v>21452</v>
      </c>
      <c r="F17" s="11">
        <v>46022</v>
      </c>
      <c r="G17" s="10">
        <v>21452</v>
      </c>
      <c r="H17" s="12" t="s">
        <v>12</v>
      </c>
      <c r="I17" s="12">
        <f t="shared" si="0"/>
        <v>0</v>
      </c>
      <c r="J17" s="13" t="s">
        <v>13</v>
      </c>
    </row>
    <row r="18" spans="1:12" s="1" customFormat="1" ht="59.25" customHeight="1" x14ac:dyDescent="0.25">
      <c r="A18" s="7" t="s">
        <v>45</v>
      </c>
      <c r="B18" s="7" t="s">
        <v>36</v>
      </c>
      <c r="C18" s="9" t="s">
        <v>46</v>
      </c>
      <c r="D18" s="11">
        <v>45784</v>
      </c>
      <c r="E18" s="10">
        <v>33040</v>
      </c>
      <c r="F18" s="11">
        <v>46022</v>
      </c>
      <c r="G18" s="10">
        <v>33040</v>
      </c>
      <c r="H18" s="12" t="s">
        <v>12</v>
      </c>
      <c r="I18" s="12">
        <f t="shared" si="0"/>
        <v>0</v>
      </c>
      <c r="J18" s="13" t="s">
        <v>13</v>
      </c>
    </row>
    <row r="19" spans="1:12" s="1" customFormat="1" ht="59.25" customHeight="1" x14ac:dyDescent="0.25">
      <c r="A19" s="7" t="s">
        <v>23</v>
      </c>
      <c r="B19" s="7" t="s">
        <v>24</v>
      </c>
      <c r="C19" s="9" t="s">
        <v>47</v>
      </c>
      <c r="D19" s="11">
        <v>45785</v>
      </c>
      <c r="E19" s="10">
        <v>12834</v>
      </c>
      <c r="F19" s="11">
        <v>46022</v>
      </c>
      <c r="G19" s="10">
        <v>12834</v>
      </c>
      <c r="H19" s="12" t="s">
        <v>12</v>
      </c>
      <c r="I19" s="12">
        <f t="shared" si="0"/>
        <v>0</v>
      </c>
      <c r="J19" s="13" t="s">
        <v>13</v>
      </c>
    </row>
    <row r="20" spans="1:12" s="1" customFormat="1" ht="59.25" customHeight="1" x14ac:dyDescent="0.25">
      <c r="A20" s="7" t="s">
        <v>23</v>
      </c>
      <c r="B20" s="7" t="s">
        <v>24</v>
      </c>
      <c r="C20" s="9" t="s">
        <v>48</v>
      </c>
      <c r="D20" s="11">
        <v>45789</v>
      </c>
      <c r="E20" s="10">
        <v>15624</v>
      </c>
      <c r="F20" s="11">
        <v>46022</v>
      </c>
      <c r="G20" s="10">
        <v>15624</v>
      </c>
      <c r="H20" s="12" t="s">
        <v>12</v>
      </c>
      <c r="I20" s="12">
        <f t="shared" si="0"/>
        <v>0</v>
      </c>
      <c r="J20" s="13" t="s">
        <v>13</v>
      </c>
    </row>
    <row r="21" spans="1:12" s="1" customFormat="1" ht="59.25" customHeight="1" x14ac:dyDescent="0.25">
      <c r="A21" s="7" t="s">
        <v>49</v>
      </c>
      <c r="B21" s="7" t="s">
        <v>50</v>
      </c>
      <c r="C21" s="9" t="s">
        <v>51</v>
      </c>
      <c r="D21" s="11">
        <v>45790</v>
      </c>
      <c r="E21" s="10">
        <v>521074.04</v>
      </c>
      <c r="F21" s="11">
        <v>46022</v>
      </c>
      <c r="G21" s="10">
        <v>521074.04</v>
      </c>
      <c r="H21" s="12" t="s">
        <v>12</v>
      </c>
      <c r="I21" s="12">
        <f t="shared" si="0"/>
        <v>0</v>
      </c>
      <c r="J21" s="13" t="s">
        <v>13</v>
      </c>
    </row>
    <row r="22" spans="1:12" s="1" customFormat="1" ht="54.95" customHeight="1" x14ac:dyDescent="0.25">
      <c r="A22" s="7" t="s">
        <v>23</v>
      </c>
      <c r="B22" s="7" t="s">
        <v>24</v>
      </c>
      <c r="C22" s="9" t="s">
        <v>52</v>
      </c>
      <c r="D22" s="11">
        <v>45791</v>
      </c>
      <c r="E22" s="10">
        <v>22816</v>
      </c>
      <c r="F22" s="11">
        <v>46022</v>
      </c>
      <c r="G22" s="10">
        <v>22816</v>
      </c>
      <c r="H22" s="12" t="s">
        <v>12</v>
      </c>
      <c r="I22" s="12">
        <f t="shared" si="0"/>
        <v>0</v>
      </c>
      <c r="J22" s="13" t="s">
        <v>13</v>
      </c>
      <c r="K22" s="14"/>
      <c r="L22" s="15"/>
    </row>
    <row r="23" spans="1:12" s="1" customFormat="1" ht="54.95" customHeight="1" x14ac:dyDescent="0.25">
      <c r="A23" s="7" t="s">
        <v>53</v>
      </c>
      <c r="B23" s="7" t="s">
        <v>54</v>
      </c>
      <c r="C23" s="9" t="s">
        <v>55</v>
      </c>
      <c r="D23" s="11">
        <v>45793</v>
      </c>
      <c r="E23" s="10">
        <v>177280</v>
      </c>
      <c r="F23" s="11">
        <v>46387</v>
      </c>
      <c r="G23" s="10">
        <v>177280</v>
      </c>
      <c r="H23" s="12" t="s">
        <v>12</v>
      </c>
      <c r="I23" s="12">
        <f t="shared" si="0"/>
        <v>0</v>
      </c>
      <c r="J23" s="13" t="s">
        <v>13</v>
      </c>
      <c r="K23" s="14"/>
      <c r="L23" s="15"/>
    </row>
    <row r="24" spans="1:12" s="1" customFormat="1" ht="54.95" customHeight="1" x14ac:dyDescent="0.25">
      <c r="A24" s="7" t="s">
        <v>56</v>
      </c>
      <c r="B24" s="7" t="s">
        <v>57</v>
      </c>
      <c r="C24" s="9" t="s">
        <v>58</v>
      </c>
      <c r="D24" s="11">
        <v>45793</v>
      </c>
      <c r="E24" s="10">
        <v>1125450.96</v>
      </c>
      <c r="F24" s="11">
        <v>46387</v>
      </c>
      <c r="G24" s="10">
        <v>1013362.76</v>
      </c>
      <c r="H24" s="12">
        <v>112088.2</v>
      </c>
      <c r="I24" s="12">
        <f>E24-G24-H24</f>
        <v>0</v>
      </c>
      <c r="J24" s="13" t="s">
        <v>13</v>
      </c>
      <c r="K24" s="16"/>
      <c r="L24" s="15"/>
    </row>
    <row r="25" spans="1:12" s="1" customFormat="1" ht="54.95" customHeight="1" x14ac:dyDescent="0.25">
      <c r="A25" s="7" t="s">
        <v>23</v>
      </c>
      <c r="B25" s="7" t="s">
        <v>24</v>
      </c>
      <c r="C25" s="9" t="s">
        <v>59</v>
      </c>
      <c r="D25" s="11">
        <v>45793</v>
      </c>
      <c r="E25" s="10">
        <v>16120</v>
      </c>
      <c r="F25" s="11">
        <v>46022</v>
      </c>
      <c r="G25" s="10">
        <v>16120</v>
      </c>
      <c r="H25" s="12" t="s">
        <v>12</v>
      </c>
      <c r="I25" s="12">
        <f t="shared" ref="I25:I32" si="1">E25-G25</f>
        <v>0</v>
      </c>
      <c r="J25" s="13" t="s">
        <v>13</v>
      </c>
      <c r="K25" s="14"/>
      <c r="L25" s="15"/>
    </row>
    <row r="26" spans="1:12" s="1" customFormat="1" ht="54.95" customHeight="1" x14ac:dyDescent="0.25">
      <c r="A26" s="7" t="s">
        <v>53</v>
      </c>
      <c r="B26" s="7" t="s">
        <v>54</v>
      </c>
      <c r="C26" s="9" t="s">
        <v>60</v>
      </c>
      <c r="D26" s="11">
        <v>45796</v>
      </c>
      <c r="E26" s="10">
        <v>509680</v>
      </c>
      <c r="F26" s="11">
        <v>46387</v>
      </c>
      <c r="G26" s="10">
        <v>509680</v>
      </c>
      <c r="H26" s="12" t="s">
        <v>12</v>
      </c>
      <c r="I26" s="12">
        <f t="shared" si="1"/>
        <v>0</v>
      </c>
      <c r="J26" s="13" t="s">
        <v>13</v>
      </c>
      <c r="K26" s="14"/>
      <c r="L26" s="15"/>
    </row>
    <row r="27" spans="1:12" s="1" customFormat="1" ht="54.95" customHeight="1" x14ac:dyDescent="0.25">
      <c r="A27" s="7" t="s">
        <v>53</v>
      </c>
      <c r="B27" s="7" t="s">
        <v>54</v>
      </c>
      <c r="C27" s="9" t="s">
        <v>61</v>
      </c>
      <c r="D27" s="11">
        <v>45796</v>
      </c>
      <c r="E27" s="10">
        <v>110800</v>
      </c>
      <c r="F27" s="11">
        <v>46387</v>
      </c>
      <c r="G27" s="10">
        <v>110800</v>
      </c>
      <c r="H27" s="12" t="s">
        <v>12</v>
      </c>
      <c r="I27" s="12">
        <f t="shared" si="1"/>
        <v>0</v>
      </c>
      <c r="J27" s="13" t="s">
        <v>13</v>
      </c>
      <c r="K27" s="14"/>
      <c r="L27" s="15"/>
    </row>
    <row r="28" spans="1:12" s="1" customFormat="1" ht="54.95" customHeight="1" x14ac:dyDescent="0.25">
      <c r="A28" s="7" t="s">
        <v>53</v>
      </c>
      <c r="B28" s="7" t="s">
        <v>54</v>
      </c>
      <c r="C28" s="9" t="s">
        <v>62</v>
      </c>
      <c r="D28" s="11">
        <v>45796</v>
      </c>
      <c r="E28" s="10">
        <v>509680</v>
      </c>
      <c r="F28" s="11">
        <v>46387</v>
      </c>
      <c r="G28" s="10">
        <v>509680</v>
      </c>
      <c r="H28" s="12" t="s">
        <v>12</v>
      </c>
      <c r="I28" s="12">
        <f t="shared" si="1"/>
        <v>0</v>
      </c>
      <c r="J28" s="13" t="s">
        <v>13</v>
      </c>
      <c r="K28" s="14"/>
      <c r="L28" s="15"/>
    </row>
    <row r="29" spans="1:12" s="1" customFormat="1" ht="54.95" customHeight="1" x14ac:dyDescent="0.25">
      <c r="A29" s="7" t="s">
        <v>23</v>
      </c>
      <c r="B29" s="7" t="s">
        <v>24</v>
      </c>
      <c r="C29" s="9" t="s">
        <v>63</v>
      </c>
      <c r="D29" s="11">
        <v>45796</v>
      </c>
      <c r="E29" s="10">
        <v>15500</v>
      </c>
      <c r="F29" s="11">
        <v>46022</v>
      </c>
      <c r="G29" s="10">
        <v>15500</v>
      </c>
      <c r="H29" s="12" t="s">
        <v>12</v>
      </c>
      <c r="I29" s="12">
        <f t="shared" si="1"/>
        <v>0</v>
      </c>
      <c r="J29" s="13" t="s">
        <v>13</v>
      </c>
      <c r="K29" s="14"/>
      <c r="L29" s="15"/>
    </row>
    <row r="30" spans="1:12" s="1" customFormat="1" ht="54.95" customHeight="1" x14ac:dyDescent="0.25">
      <c r="A30" s="7" t="s">
        <v>53</v>
      </c>
      <c r="B30" s="7" t="s">
        <v>54</v>
      </c>
      <c r="C30" s="9" t="s">
        <v>64</v>
      </c>
      <c r="D30" s="11">
        <v>45797</v>
      </c>
      <c r="E30" s="10">
        <v>398880</v>
      </c>
      <c r="F30" s="11">
        <v>46387</v>
      </c>
      <c r="G30" s="10">
        <v>398880</v>
      </c>
      <c r="H30" s="12" t="s">
        <v>12</v>
      </c>
      <c r="I30" s="12">
        <f t="shared" si="1"/>
        <v>0</v>
      </c>
      <c r="J30" s="13" t="s">
        <v>13</v>
      </c>
      <c r="K30" s="14"/>
      <c r="L30" s="15"/>
    </row>
    <row r="31" spans="1:12" s="1" customFormat="1" ht="54.95" customHeight="1" x14ac:dyDescent="0.25">
      <c r="A31" s="7" t="s">
        <v>53</v>
      </c>
      <c r="B31" s="7" t="s">
        <v>54</v>
      </c>
      <c r="C31" s="9" t="s">
        <v>65</v>
      </c>
      <c r="D31" s="11">
        <v>45798</v>
      </c>
      <c r="E31" s="10">
        <v>132960</v>
      </c>
      <c r="F31" s="11">
        <v>46387</v>
      </c>
      <c r="G31" s="10">
        <v>132960</v>
      </c>
      <c r="H31" s="12" t="s">
        <v>12</v>
      </c>
      <c r="I31" s="12">
        <f t="shared" si="1"/>
        <v>0</v>
      </c>
      <c r="J31" s="13" t="s">
        <v>13</v>
      </c>
      <c r="K31" s="14"/>
      <c r="L31" s="15"/>
    </row>
    <row r="32" spans="1:12" s="1" customFormat="1" ht="54.95" customHeight="1" x14ac:dyDescent="0.25">
      <c r="A32" s="7" t="s">
        <v>38</v>
      </c>
      <c r="B32" s="7" t="s">
        <v>66</v>
      </c>
      <c r="C32" s="9" t="s">
        <v>67</v>
      </c>
      <c r="D32" s="11">
        <v>45798</v>
      </c>
      <c r="E32" s="10">
        <v>169920</v>
      </c>
      <c r="F32" s="11">
        <v>46022</v>
      </c>
      <c r="G32" s="10">
        <v>169920</v>
      </c>
      <c r="H32" s="12" t="s">
        <v>12</v>
      </c>
      <c r="I32" s="12">
        <f t="shared" si="1"/>
        <v>0</v>
      </c>
      <c r="J32" s="13" t="s">
        <v>13</v>
      </c>
      <c r="K32" s="14"/>
      <c r="L32" s="15"/>
    </row>
    <row r="33" spans="1:12" s="1" customFormat="1" ht="54.95" customHeight="1" x14ac:dyDescent="0.25">
      <c r="A33" s="7" t="s">
        <v>68</v>
      </c>
      <c r="B33" s="7" t="s">
        <v>69</v>
      </c>
      <c r="C33" s="9" t="s">
        <v>70</v>
      </c>
      <c r="D33" s="11">
        <v>45798</v>
      </c>
      <c r="E33" s="10">
        <v>81777.5</v>
      </c>
      <c r="F33" s="11">
        <v>46387</v>
      </c>
      <c r="G33" s="10">
        <v>81777.5</v>
      </c>
      <c r="H33" s="12" t="s">
        <v>12</v>
      </c>
      <c r="I33" s="12">
        <f>E33-G33</f>
        <v>0</v>
      </c>
      <c r="J33" s="13" t="s">
        <v>13</v>
      </c>
      <c r="K33" s="14"/>
      <c r="L33" s="15"/>
    </row>
    <row r="34" spans="1:12" s="1" customFormat="1" ht="54.95" customHeight="1" x14ac:dyDescent="0.25">
      <c r="A34" s="7" t="s">
        <v>28</v>
      </c>
      <c r="B34" s="7" t="s">
        <v>71</v>
      </c>
      <c r="C34" s="9" t="s">
        <v>72</v>
      </c>
      <c r="D34" s="11">
        <v>45798</v>
      </c>
      <c r="E34" s="10">
        <v>96170</v>
      </c>
      <c r="F34" s="11">
        <v>46387</v>
      </c>
      <c r="G34" s="10">
        <v>96170</v>
      </c>
      <c r="H34" s="12" t="s">
        <v>12</v>
      </c>
      <c r="I34" s="12">
        <f>E34-G34</f>
        <v>0</v>
      </c>
      <c r="J34" s="13" t="s">
        <v>13</v>
      </c>
      <c r="K34" s="14"/>
      <c r="L34" s="15"/>
    </row>
    <row r="35" spans="1:12" s="1" customFormat="1" ht="54.95" customHeight="1" x14ac:dyDescent="0.25">
      <c r="A35" s="7" t="s">
        <v>15</v>
      </c>
      <c r="B35" s="7" t="s">
        <v>22</v>
      </c>
      <c r="C35" s="9" t="s">
        <v>73</v>
      </c>
      <c r="D35" s="11">
        <v>45798</v>
      </c>
      <c r="E35" s="10">
        <v>954935</v>
      </c>
      <c r="F35" s="11">
        <v>46022</v>
      </c>
      <c r="G35" s="10">
        <v>836540</v>
      </c>
      <c r="H35" s="12">
        <v>118395</v>
      </c>
      <c r="I35" s="12">
        <f>E35-G35-H35</f>
        <v>0</v>
      </c>
      <c r="J35" s="13" t="s">
        <v>13</v>
      </c>
      <c r="K35" s="14"/>
      <c r="L35" s="15"/>
    </row>
    <row r="36" spans="1:12" s="1" customFormat="1" ht="54.95" customHeight="1" x14ac:dyDescent="0.25">
      <c r="A36" s="7" t="s">
        <v>23</v>
      </c>
      <c r="B36" s="7" t="s">
        <v>24</v>
      </c>
      <c r="C36" s="9" t="s">
        <v>74</v>
      </c>
      <c r="D36" s="11">
        <v>45798</v>
      </c>
      <c r="E36" s="10">
        <v>15500</v>
      </c>
      <c r="F36" s="11">
        <v>46022</v>
      </c>
      <c r="G36" s="10">
        <v>15500</v>
      </c>
      <c r="H36" s="12" t="s">
        <v>12</v>
      </c>
      <c r="I36" s="12">
        <f t="shared" ref="I36:I99" si="2">E36-G36</f>
        <v>0</v>
      </c>
      <c r="J36" s="13" t="s">
        <v>13</v>
      </c>
      <c r="K36" s="14"/>
      <c r="L36" s="15"/>
    </row>
    <row r="37" spans="1:12" s="1" customFormat="1" ht="54.95" customHeight="1" x14ac:dyDescent="0.25">
      <c r="A37" s="7" t="s">
        <v>25</v>
      </c>
      <c r="B37" s="7" t="s">
        <v>75</v>
      </c>
      <c r="C37" s="9" t="s">
        <v>76</v>
      </c>
      <c r="D37" s="11">
        <v>45798</v>
      </c>
      <c r="E37" s="10">
        <v>125787.98</v>
      </c>
      <c r="F37" s="11">
        <v>46022</v>
      </c>
      <c r="G37" s="10">
        <v>125787.98</v>
      </c>
      <c r="H37" s="12" t="s">
        <v>12</v>
      </c>
      <c r="I37" s="12">
        <f t="shared" si="2"/>
        <v>0</v>
      </c>
      <c r="J37" s="13" t="s">
        <v>13</v>
      </c>
      <c r="K37" s="14"/>
      <c r="L37" s="15"/>
    </row>
    <row r="38" spans="1:12" s="1" customFormat="1" ht="54.95" customHeight="1" x14ac:dyDescent="0.25">
      <c r="A38" s="7" t="s">
        <v>53</v>
      </c>
      <c r="B38" s="7" t="s">
        <v>54</v>
      </c>
      <c r="C38" s="9" t="s">
        <v>77</v>
      </c>
      <c r="D38" s="11">
        <v>45799</v>
      </c>
      <c r="E38" s="10">
        <v>376720</v>
      </c>
      <c r="F38" s="11">
        <v>46387</v>
      </c>
      <c r="G38" s="10">
        <v>376720</v>
      </c>
      <c r="H38" s="12" t="s">
        <v>12</v>
      </c>
      <c r="I38" s="12">
        <f t="shared" si="2"/>
        <v>0</v>
      </c>
      <c r="J38" s="13" t="s">
        <v>13</v>
      </c>
      <c r="K38" s="14"/>
      <c r="L38" s="15"/>
    </row>
    <row r="39" spans="1:12" s="1" customFormat="1" ht="54.95" customHeight="1" x14ac:dyDescent="0.25">
      <c r="A39" s="7" t="s">
        <v>78</v>
      </c>
      <c r="B39" s="7" t="s">
        <v>79</v>
      </c>
      <c r="C39" s="9" t="s">
        <v>80</v>
      </c>
      <c r="D39" s="11">
        <v>45799</v>
      </c>
      <c r="E39" s="10">
        <v>35928</v>
      </c>
      <c r="F39" s="11">
        <v>46022</v>
      </c>
      <c r="G39" s="10">
        <v>35928</v>
      </c>
      <c r="H39" s="12" t="s">
        <v>12</v>
      </c>
      <c r="I39" s="12">
        <f t="shared" si="2"/>
        <v>0</v>
      </c>
      <c r="J39" s="13" t="s">
        <v>13</v>
      </c>
      <c r="K39" s="14"/>
      <c r="L39" s="15"/>
    </row>
    <row r="40" spans="1:12" s="1" customFormat="1" ht="54.95" customHeight="1" x14ac:dyDescent="0.25">
      <c r="A40" s="7" t="s">
        <v>23</v>
      </c>
      <c r="B40" s="7" t="s">
        <v>24</v>
      </c>
      <c r="C40" s="9" t="s">
        <v>81</v>
      </c>
      <c r="D40" s="11">
        <v>45800</v>
      </c>
      <c r="E40" s="10">
        <v>14880</v>
      </c>
      <c r="F40" s="11">
        <v>46022</v>
      </c>
      <c r="G40" s="10">
        <v>14880</v>
      </c>
      <c r="H40" s="12" t="s">
        <v>12</v>
      </c>
      <c r="I40" s="12">
        <f t="shared" si="2"/>
        <v>0</v>
      </c>
      <c r="J40" s="13" t="s">
        <v>13</v>
      </c>
      <c r="K40" s="14"/>
      <c r="L40" s="15"/>
    </row>
    <row r="41" spans="1:12" s="1" customFormat="1" ht="54.95" customHeight="1" x14ac:dyDescent="0.25">
      <c r="A41" s="7" t="s">
        <v>82</v>
      </c>
      <c r="B41" s="7" t="s">
        <v>83</v>
      </c>
      <c r="C41" s="9" t="s">
        <v>84</v>
      </c>
      <c r="D41" s="11">
        <v>45803</v>
      </c>
      <c r="E41" s="10">
        <v>195779.7</v>
      </c>
      <c r="F41" s="11">
        <v>46387</v>
      </c>
      <c r="G41" s="10">
        <v>195779.7</v>
      </c>
      <c r="H41" s="12" t="s">
        <v>12</v>
      </c>
      <c r="I41" s="12">
        <f t="shared" si="2"/>
        <v>0</v>
      </c>
      <c r="J41" s="13" t="s">
        <v>13</v>
      </c>
      <c r="K41" s="14"/>
      <c r="L41" s="15"/>
    </row>
    <row r="42" spans="1:12" s="1" customFormat="1" ht="54.95" customHeight="1" x14ac:dyDescent="0.25">
      <c r="A42" s="7" t="s">
        <v>23</v>
      </c>
      <c r="B42" s="7" t="s">
        <v>24</v>
      </c>
      <c r="C42" s="9" t="s">
        <v>85</v>
      </c>
      <c r="D42" s="11">
        <v>45803</v>
      </c>
      <c r="E42" s="10">
        <v>14880</v>
      </c>
      <c r="F42" s="11">
        <v>46022</v>
      </c>
      <c r="G42" s="10">
        <v>14880</v>
      </c>
      <c r="H42" s="12" t="s">
        <v>12</v>
      </c>
      <c r="I42" s="12">
        <f t="shared" si="2"/>
        <v>0</v>
      </c>
      <c r="J42" s="13" t="s">
        <v>13</v>
      </c>
      <c r="K42" s="14"/>
      <c r="L42" s="15"/>
    </row>
    <row r="43" spans="1:12" s="1" customFormat="1" ht="54.95" customHeight="1" x14ac:dyDescent="0.25">
      <c r="A43" s="7" t="s">
        <v>16</v>
      </c>
      <c r="B43" s="7" t="s">
        <v>19</v>
      </c>
      <c r="C43" s="9" t="s">
        <v>86</v>
      </c>
      <c r="D43" s="11">
        <v>45804</v>
      </c>
      <c r="E43" s="10">
        <v>27064</v>
      </c>
      <c r="F43" s="11">
        <v>46022</v>
      </c>
      <c r="G43" s="10">
        <v>27064</v>
      </c>
      <c r="H43" s="12" t="s">
        <v>12</v>
      </c>
      <c r="I43" s="12">
        <f t="shared" si="2"/>
        <v>0</v>
      </c>
      <c r="J43" s="13" t="s">
        <v>13</v>
      </c>
      <c r="K43" s="14"/>
      <c r="L43" s="15"/>
    </row>
    <row r="44" spans="1:12" s="1" customFormat="1" ht="54.95" customHeight="1" x14ac:dyDescent="0.25">
      <c r="A44" s="7" t="s">
        <v>16</v>
      </c>
      <c r="B44" s="8" t="s">
        <v>17</v>
      </c>
      <c r="C44" s="9" t="s">
        <v>87</v>
      </c>
      <c r="D44" s="11">
        <v>45804</v>
      </c>
      <c r="E44" s="10">
        <v>147404.97</v>
      </c>
      <c r="F44" s="11">
        <v>46022</v>
      </c>
      <c r="G44" s="10">
        <v>147404.97</v>
      </c>
      <c r="H44" s="12" t="s">
        <v>12</v>
      </c>
      <c r="I44" s="12">
        <f t="shared" si="2"/>
        <v>0</v>
      </c>
      <c r="J44" s="13" t="s">
        <v>13</v>
      </c>
      <c r="K44" s="14"/>
      <c r="L44" s="15"/>
    </row>
    <row r="45" spans="1:12" s="1" customFormat="1" ht="54.95" customHeight="1" x14ac:dyDescent="0.25">
      <c r="A45" s="7" t="s">
        <v>16</v>
      </c>
      <c r="B45" s="8" t="s">
        <v>18</v>
      </c>
      <c r="C45" s="9" t="s">
        <v>88</v>
      </c>
      <c r="D45" s="11">
        <v>45804</v>
      </c>
      <c r="E45" s="10">
        <v>320476.02</v>
      </c>
      <c r="F45" s="11">
        <v>46022</v>
      </c>
      <c r="G45" s="10">
        <v>320476.02</v>
      </c>
      <c r="H45" s="12" t="s">
        <v>12</v>
      </c>
      <c r="I45" s="12">
        <f t="shared" si="2"/>
        <v>0</v>
      </c>
      <c r="J45" s="13" t="s">
        <v>13</v>
      </c>
      <c r="K45" s="14"/>
      <c r="L45" s="15"/>
    </row>
    <row r="46" spans="1:12" s="1" customFormat="1" ht="54.95" customHeight="1" x14ac:dyDescent="0.25">
      <c r="A46" s="7" t="s">
        <v>89</v>
      </c>
      <c r="B46" s="7" t="s">
        <v>90</v>
      </c>
      <c r="C46" s="9" t="s">
        <v>91</v>
      </c>
      <c r="D46" s="11">
        <v>45804</v>
      </c>
      <c r="E46" s="10">
        <v>1062000</v>
      </c>
      <c r="F46" s="11">
        <v>46022</v>
      </c>
      <c r="G46" s="10">
        <v>1062000</v>
      </c>
      <c r="H46" s="12" t="s">
        <v>12</v>
      </c>
      <c r="I46" s="12">
        <f t="shared" si="2"/>
        <v>0</v>
      </c>
      <c r="J46" s="13" t="s">
        <v>13</v>
      </c>
      <c r="K46" s="17"/>
      <c r="L46" s="15"/>
    </row>
    <row r="47" spans="1:12" s="1" customFormat="1" ht="54.95" customHeight="1" x14ac:dyDescent="0.25">
      <c r="A47" s="7" t="s">
        <v>82</v>
      </c>
      <c r="B47" s="7" t="s">
        <v>92</v>
      </c>
      <c r="C47" s="9" t="s">
        <v>93</v>
      </c>
      <c r="D47" s="11">
        <v>45805</v>
      </c>
      <c r="E47" s="10">
        <v>81455.399999999994</v>
      </c>
      <c r="F47" s="11">
        <v>46387</v>
      </c>
      <c r="G47" s="10">
        <v>81455.399999999994</v>
      </c>
      <c r="H47" s="12" t="s">
        <v>12</v>
      </c>
      <c r="I47" s="12">
        <f t="shared" si="2"/>
        <v>0</v>
      </c>
      <c r="J47" s="13" t="s">
        <v>13</v>
      </c>
      <c r="K47" s="14"/>
      <c r="L47" s="15"/>
    </row>
    <row r="48" spans="1:12" s="1" customFormat="1" ht="54.95" customHeight="1" x14ac:dyDescent="0.25">
      <c r="A48" s="7" t="s">
        <v>29</v>
      </c>
      <c r="B48" s="7" t="s">
        <v>94</v>
      </c>
      <c r="C48" s="9" t="s">
        <v>95</v>
      </c>
      <c r="D48" s="11">
        <v>45806</v>
      </c>
      <c r="E48" s="10">
        <v>117764</v>
      </c>
      <c r="F48" s="11">
        <v>46022</v>
      </c>
      <c r="G48" s="10">
        <v>117764</v>
      </c>
      <c r="H48" s="12" t="s">
        <v>12</v>
      </c>
      <c r="I48" s="12">
        <f t="shared" si="2"/>
        <v>0</v>
      </c>
      <c r="J48" s="13" t="s">
        <v>13</v>
      </c>
      <c r="K48" s="14"/>
      <c r="L48" s="15"/>
    </row>
    <row r="49" spans="1:12" s="1" customFormat="1" ht="54.95" customHeight="1" x14ac:dyDescent="0.25">
      <c r="A49" s="7" t="s">
        <v>89</v>
      </c>
      <c r="B49" s="7" t="s">
        <v>96</v>
      </c>
      <c r="C49" s="9" t="s">
        <v>97</v>
      </c>
      <c r="D49" s="11">
        <v>45806</v>
      </c>
      <c r="E49" s="10">
        <v>663750</v>
      </c>
      <c r="F49" s="11">
        <v>46022</v>
      </c>
      <c r="G49" s="10">
        <v>663750</v>
      </c>
      <c r="H49" s="12" t="s">
        <v>12</v>
      </c>
      <c r="I49" s="12">
        <f t="shared" si="2"/>
        <v>0</v>
      </c>
      <c r="J49" s="13" t="s">
        <v>13</v>
      </c>
      <c r="K49" s="14"/>
      <c r="L49" s="15"/>
    </row>
    <row r="50" spans="1:12" s="23" customFormat="1" ht="45" customHeight="1" x14ac:dyDescent="0.25">
      <c r="A50" s="7" t="s">
        <v>23</v>
      </c>
      <c r="B50" s="7" t="s">
        <v>24</v>
      </c>
      <c r="C50" s="9" t="s">
        <v>98</v>
      </c>
      <c r="D50" s="11">
        <v>45806</v>
      </c>
      <c r="E50" s="10">
        <v>21090</v>
      </c>
      <c r="F50" s="11">
        <v>46022</v>
      </c>
      <c r="G50" s="10">
        <v>21090</v>
      </c>
      <c r="H50" s="12" t="s">
        <v>12</v>
      </c>
      <c r="I50" s="12">
        <f t="shared" si="2"/>
        <v>0</v>
      </c>
      <c r="J50" s="13" t="s">
        <v>13</v>
      </c>
    </row>
    <row r="51" spans="1:12" s="1" customFormat="1" ht="42.75" customHeight="1" x14ac:dyDescent="0.25">
      <c r="A51" s="7" t="s">
        <v>29</v>
      </c>
      <c r="B51" s="7" t="s">
        <v>99</v>
      </c>
      <c r="C51" s="9" t="s">
        <v>100</v>
      </c>
      <c r="D51" s="11">
        <v>45806</v>
      </c>
      <c r="E51" s="10">
        <v>57517.94</v>
      </c>
      <c r="F51" s="11">
        <v>46022</v>
      </c>
      <c r="G51" s="10">
        <v>57517.94</v>
      </c>
      <c r="H51" s="12" t="s">
        <v>12</v>
      </c>
      <c r="I51" s="12">
        <f t="shared" si="2"/>
        <v>0</v>
      </c>
      <c r="J51" s="13" t="s">
        <v>13</v>
      </c>
    </row>
    <row r="52" spans="1:12" s="1" customFormat="1" ht="42.75" customHeight="1" x14ac:dyDescent="0.25">
      <c r="A52" s="7" t="s">
        <v>25</v>
      </c>
      <c r="B52" s="7" t="s">
        <v>101</v>
      </c>
      <c r="C52" s="9" t="s">
        <v>102</v>
      </c>
      <c r="D52" s="11">
        <v>45806</v>
      </c>
      <c r="E52" s="10">
        <v>100772</v>
      </c>
      <c r="F52" s="11">
        <v>46022</v>
      </c>
      <c r="G52" s="10">
        <v>100772</v>
      </c>
      <c r="H52" s="12" t="s">
        <v>12</v>
      </c>
      <c r="I52" s="12">
        <f t="shared" si="2"/>
        <v>0</v>
      </c>
      <c r="J52" s="13" t="s">
        <v>13</v>
      </c>
    </row>
    <row r="53" spans="1:12" s="1" customFormat="1" ht="42.75" customHeight="1" x14ac:dyDescent="0.25">
      <c r="A53" s="7" t="s">
        <v>103</v>
      </c>
      <c r="B53" s="7" t="s">
        <v>104</v>
      </c>
      <c r="C53" s="9" t="s">
        <v>105</v>
      </c>
      <c r="D53" s="11">
        <v>45807</v>
      </c>
      <c r="E53" s="10">
        <v>1687400</v>
      </c>
      <c r="F53" s="11">
        <v>46387</v>
      </c>
      <c r="G53" s="10">
        <v>1687400</v>
      </c>
      <c r="H53" s="12" t="s">
        <v>12</v>
      </c>
      <c r="I53" s="12">
        <f t="shared" si="2"/>
        <v>0</v>
      </c>
      <c r="J53" s="13" t="s">
        <v>13</v>
      </c>
    </row>
    <row r="54" spans="1:12" s="1" customFormat="1" ht="42.75" customHeight="1" x14ac:dyDescent="0.25">
      <c r="A54" s="7" t="s">
        <v>23</v>
      </c>
      <c r="B54" s="7" t="s">
        <v>24</v>
      </c>
      <c r="C54" s="9" t="s">
        <v>106</v>
      </c>
      <c r="D54" s="11">
        <v>45807</v>
      </c>
      <c r="E54" s="10">
        <v>43500</v>
      </c>
      <c r="F54" s="11">
        <v>46022</v>
      </c>
      <c r="G54" s="10">
        <v>43500</v>
      </c>
      <c r="H54" s="12" t="s">
        <v>12</v>
      </c>
      <c r="I54" s="12">
        <f t="shared" si="2"/>
        <v>0</v>
      </c>
      <c r="J54" s="13" t="s">
        <v>13</v>
      </c>
    </row>
    <row r="55" spans="1:12" s="1" customFormat="1" ht="42.75" customHeight="1" x14ac:dyDescent="0.25">
      <c r="A55" s="7" t="s">
        <v>53</v>
      </c>
      <c r="B55" s="7" t="s">
        <v>54</v>
      </c>
      <c r="C55" s="9" t="s">
        <v>107</v>
      </c>
      <c r="D55" s="11">
        <v>45808</v>
      </c>
      <c r="E55" s="10">
        <v>509680</v>
      </c>
      <c r="F55" s="11">
        <v>46387</v>
      </c>
      <c r="G55" s="10">
        <v>509680</v>
      </c>
      <c r="H55" s="12" t="s">
        <v>12</v>
      </c>
      <c r="I55" s="12">
        <f t="shared" si="2"/>
        <v>0</v>
      </c>
      <c r="J55" s="13" t="s">
        <v>13</v>
      </c>
    </row>
    <row r="56" spans="1:12" s="1" customFormat="1" ht="42.75" customHeight="1" x14ac:dyDescent="0.25">
      <c r="A56" s="7" t="s">
        <v>23</v>
      </c>
      <c r="B56" s="7" t="s">
        <v>24</v>
      </c>
      <c r="C56" s="9" t="s">
        <v>108</v>
      </c>
      <c r="D56" s="11">
        <v>45808</v>
      </c>
      <c r="E56" s="10">
        <v>5952</v>
      </c>
      <c r="F56" s="11">
        <v>46022</v>
      </c>
      <c r="G56" s="10">
        <v>5952</v>
      </c>
      <c r="H56" s="12" t="s">
        <v>12</v>
      </c>
      <c r="I56" s="12">
        <f t="shared" si="2"/>
        <v>0</v>
      </c>
      <c r="J56" s="13" t="s">
        <v>13</v>
      </c>
    </row>
    <row r="57" spans="1:12" s="1" customFormat="1" ht="42.75" customHeight="1" x14ac:dyDescent="0.25">
      <c r="A57" s="7" t="s">
        <v>109</v>
      </c>
      <c r="B57" s="7" t="s">
        <v>14</v>
      </c>
      <c r="C57" s="9" t="s">
        <v>110</v>
      </c>
      <c r="D57" s="11">
        <v>45809</v>
      </c>
      <c r="E57" s="10">
        <v>1434471.1</v>
      </c>
      <c r="F57" s="11">
        <v>46022</v>
      </c>
      <c r="G57" s="10">
        <v>1434471.1</v>
      </c>
      <c r="H57" s="12" t="s">
        <v>12</v>
      </c>
      <c r="I57" s="12">
        <f t="shared" si="2"/>
        <v>0</v>
      </c>
      <c r="J57" s="13" t="s">
        <v>13</v>
      </c>
    </row>
    <row r="58" spans="1:12" s="1" customFormat="1" ht="42.75" customHeight="1" x14ac:dyDescent="0.25">
      <c r="A58" s="7" t="s">
        <v>111</v>
      </c>
      <c r="B58" s="7" t="s">
        <v>112</v>
      </c>
      <c r="C58" s="9" t="s">
        <v>113</v>
      </c>
      <c r="D58" s="11">
        <v>45810</v>
      </c>
      <c r="E58" s="10">
        <v>355006</v>
      </c>
      <c r="F58" s="11">
        <v>46022</v>
      </c>
      <c r="G58" s="10">
        <v>355006</v>
      </c>
      <c r="H58" s="12" t="s">
        <v>12</v>
      </c>
      <c r="I58" s="12">
        <f t="shared" si="2"/>
        <v>0</v>
      </c>
      <c r="J58" s="13" t="s">
        <v>13</v>
      </c>
    </row>
    <row r="59" spans="1:12" s="1" customFormat="1" ht="42.75" customHeight="1" x14ac:dyDescent="0.25">
      <c r="A59" s="7" t="s">
        <v>114</v>
      </c>
      <c r="B59" s="7" t="s">
        <v>115</v>
      </c>
      <c r="C59" s="9" t="s">
        <v>116</v>
      </c>
      <c r="D59" s="11">
        <v>45810</v>
      </c>
      <c r="E59" s="10">
        <v>466336</v>
      </c>
      <c r="F59" s="11">
        <v>46387</v>
      </c>
      <c r="G59" s="10">
        <v>466336</v>
      </c>
      <c r="H59" s="12" t="s">
        <v>12</v>
      </c>
      <c r="I59" s="12">
        <f t="shared" si="2"/>
        <v>0</v>
      </c>
      <c r="J59" s="13" t="s">
        <v>13</v>
      </c>
    </row>
    <row r="60" spans="1:12" ht="42.75" customHeight="1" x14ac:dyDescent="0.25">
      <c r="A60" s="7" t="s">
        <v>117</v>
      </c>
      <c r="B60" s="7" t="s">
        <v>118</v>
      </c>
      <c r="C60" s="9" t="s">
        <v>119</v>
      </c>
      <c r="D60" s="11">
        <v>45810</v>
      </c>
      <c r="E60" s="10">
        <v>1846163.1</v>
      </c>
      <c r="F60" s="11">
        <v>46022</v>
      </c>
      <c r="G60" s="10">
        <v>1846163.1</v>
      </c>
      <c r="H60" s="12" t="s">
        <v>12</v>
      </c>
      <c r="I60" s="12">
        <f t="shared" si="2"/>
        <v>0</v>
      </c>
      <c r="J60" s="13" t="s">
        <v>13</v>
      </c>
    </row>
    <row r="61" spans="1:12" ht="42.75" customHeight="1" x14ac:dyDescent="0.25">
      <c r="A61" s="7" t="s">
        <v>120</v>
      </c>
      <c r="B61" s="7" t="s">
        <v>121</v>
      </c>
      <c r="C61" s="9" t="s">
        <v>122</v>
      </c>
      <c r="D61" s="11">
        <v>45810</v>
      </c>
      <c r="E61" s="10">
        <v>247500</v>
      </c>
      <c r="F61" s="11">
        <v>46022</v>
      </c>
      <c r="G61" s="10">
        <v>247500</v>
      </c>
      <c r="H61" s="12" t="s">
        <v>12</v>
      </c>
      <c r="I61" s="12">
        <f t="shared" si="2"/>
        <v>0</v>
      </c>
      <c r="J61" s="13" t="s">
        <v>13</v>
      </c>
    </row>
    <row r="62" spans="1:12" ht="31.5" x14ac:dyDescent="0.25">
      <c r="A62" s="7" t="s">
        <v>23</v>
      </c>
      <c r="B62" s="7" t="s">
        <v>24</v>
      </c>
      <c r="C62" s="9" t="s">
        <v>123</v>
      </c>
      <c r="D62" s="11">
        <v>45810</v>
      </c>
      <c r="E62" s="10">
        <v>11594</v>
      </c>
      <c r="F62" s="11">
        <v>46022</v>
      </c>
      <c r="G62" s="10">
        <v>11594</v>
      </c>
      <c r="H62" s="12" t="s">
        <v>12</v>
      </c>
      <c r="I62" s="12">
        <f t="shared" si="2"/>
        <v>0</v>
      </c>
      <c r="J62" s="13" t="s">
        <v>13</v>
      </c>
    </row>
    <row r="63" spans="1:12" ht="31.5" x14ac:dyDescent="0.25">
      <c r="A63" s="7" t="s">
        <v>124</v>
      </c>
      <c r="B63" s="7" t="s">
        <v>125</v>
      </c>
      <c r="C63" s="9" t="s">
        <v>126</v>
      </c>
      <c r="D63" s="11">
        <v>45810</v>
      </c>
      <c r="E63" s="10">
        <v>1252275</v>
      </c>
      <c r="F63" s="11">
        <v>46022</v>
      </c>
      <c r="G63" s="10">
        <v>1252275</v>
      </c>
      <c r="H63" s="12" t="s">
        <v>12</v>
      </c>
      <c r="I63" s="12">
        <f t="shared" si="2"/>
        <v>0</v>
      </c>
      <c r="J63" s="13" t="s">
        <v>13</v>
      </c>
    </row>
    <row r="64" spans="1:12" ht="31.5" x14ac:dyDescent="0.25">
      <c r="A64" s="7" t="s">
        <v>127</v>
      </c>
      <c r="B64" s="7" t="s">
        <v>128</v>
      </c>
      <c r="C64" s="9" t="s">
        <v>129</v>
      </c>
      <c r="D64" s="11">
        <v>45810</v>
      </c>
      <c r="E64" s="10">
        <v>284999.64</v>
      </c>
      <c r="F64" s="11">
        <v>46022</v>
      </c>
      <c r="G64" s="10">
        <v>284999.64</v>
      </c>
      <c r="H64" s="12" t="s">
        <v>12</v>
      </c>
      <c r="I64" s="12">
        <f t="shared" si="2"/>
        <v>0</v>
      </c>
      <c r="J64" s="13" t="s">
        <v>13</v>
      </c>
    </row>
    <row r="65" spans="1:10" ht="31.5" x14ac:dyDescent="0.25">
      <c r="A65" s="7" t="s">
        <v>124</v>
      </c>
      <c r="B65" s="7" t="s">
        <v>130</v>
      </c>
      <c r="C65" s="9" t="s">
        <v>131</v>
      </c>
      <c r="D65" s="11">
        <v>45810</v>
      </c>
      <c r="E65" s="10">
        <v>245478.01</v>
      </c>
      <c r="F65" s="11">
        <v>46022</v>
      </c>
      <c r="G65" s="10">
        <v>245478.01</v>
      </c>
      <c r="H65" s="12" t="s">
        <v>12</v>
      </c>
      <c r="I65" s="12">
        <f t="shared" si="2"/>
        <v>0</v>
      </c>
      <c r="J65" s="13" t="s">
        <v>13</v>
      </c>
    </row>
    <row r="66" spans="1:10" ht="31.5" x14ac:dyDescent="0.25">
      <c r="A66" s="7" t="s">
        <v>120</v>
      </c>
      <c r="B66" s="7" t="s">
        <v>130</v>
      </c>
      <c r="C66" s="9" t="s">
        <v>132</v>
      </c>
      <c r="D66" s="11">
        <v>45810</v>
      </c>
      <c r="E66" s="10">
        <v>245421.99</v>
      </c>
      <c r="F66" s="11">
        <v>46022</v>
      </c>
      <c r="G66" s="10">
        <v>245421.99</v>
      </c>
      <c r="H66" s="12" t="s">
        <v>12</v>
      </c>
      <c r="I66" s="12">
        <f t="shared" si="2"/>
        <v>0</v>
      </c>
      <c r="J66" s="13" t="s">
        <v>13</v>
      </c>
    </row>
    <row r="67" spans="1:10" ht="15.75" x14ac:dyDescent="0.25">
      <c r="A67" s="7" t="s">
        <v>120</v>
      </c>
      <c r="B67" s="7" t="s">
        <v>121</v>
      </c>
      <c r="C67" s="9" t="s">
        <v>122</v>
      </c>
      <c r="D67" s="11">
        <v>45810</v>
      </c>
      <c r="E67" s="10">
        <v>247500</v>
      </c>
      <c r="F67" s="11">
        <v>46022</v>
      </c>
      <c r="G67" s="10">
        <v>247500</v>
      </c>
      <c r="H67" s="12" t="s">
        <v>12</v>
      </c>
      <c r="I67" s="12">
        <f t="shared" si="2"/>
        <v>0</v>
      </c>
      <c r="J67" s="13" t="s">
        <v>13</v>
      </c>
    </row>
    <row r="68" spans="1:10" ht="31.5" x14ac:dyDescent="0.25">
      <c r="A68" s="7" t="s">
        <v>124</v>
      </c>
      <c r="B68" s="7" t="s">
        <v>130</v>
      </c>
      <c r="C68" s="9" t="s">
        <v>131</v>
      </c>
      <c r="D68" s="11">
        <v>45810</v>
      </c>
      <c r="E68" s="10">
        <v>245478.01</v>
      </c>
      <c r="F68" s="11">
        <v>46022</v>
      </c>
      <c r="G68" s="10">
        <v>245478.01</v>
      </c>
      <c r="H68" s="12" t="s">
        <v>12</v>
      </c>
      <c r="I68" s="12">
        <f t="shared" si="2"/>
        <v>0</v>
      </c>
      <c r="J68" s="13" t="s">
        <v>13</v>
      </c>
    </row>
    <row r="69" spans="1:10" ht="31.5" x14ac:dyDescent="0.25">
      <c r="A69" s="7" t="s">
        <v>23</v>
      </c>
      <c r="B69" s="7" t="s">
        <v>24</v>
      </c>
      <c r="C69" s="9" t="s">
        <v>133</v>
      </c>
      <c r="D69" s="11">
        <v>45811</v>
      </c>
      <c r="E69" s="10">
        <v>9796</v>
      </c>
      <c r="F69" s="11">
        <v>46022</v>
      </c>
      <c r="G69" s="10">
        <v>9796</v>
      </c>
      <c r="H69" s="12" t="s">
        <v>12</v>
      </c>
      <c r="I69" s="12">
        <f t="shared" si="2"/>
        <v>0</v>
      </c>
      <c r="J69" s="13" t="s">
        <v>13</v>
      </c>
    </row>
    <row r="70" spans="1:10" ht="31.5" x14ac:dyDescent="0.25">
      <c r="A70" s="7" t="s">
        <v>23</v>
      </c>
      <c r="B70" s="7" t="s">
        <v>24</v>
      </c>
      <c r="C70" s="9" t="s">
        <v>134</v>
      </c>
      <c r="D70" s="11">
        <v>45811</v>
      </c>
      <c r="E70" s="10">
        <v>9796</v>
      </c>
      <c r="F70" s="11">
        <v>46022</v>
      </c>
      <c r="G70" s="10">
        <v>9796</v>
      </c>
      <c r="H70" s="12" t="s">
        <v>12</v>
      </c>
      <c r="I70" s="12">
        <f t="shared" si="2"/>
        <v>0</v>
      </c>
      <c r="J70" s="13" t="s">
        <v>13</v>
      </c>
    </row>
    <row r="71" spans="1:10" ht="31.5" x14ac:dyDescent="0.25">
      <c r="A71" s="7" t="s">
        <v>23</v>
      </c>
      <c r="B71" s="7" t="s">
        <v>24</v>
      </c>
      <c r="C71" s="9" t="s">
        <v>135</v>
      </c>
      <c r="D71" s="11">
        <v>45812</v>
      </c>
      <c r="E71" s="10">
        <v>12524</v>
      </c>
      <c r="F71" s="11">
        <v>46022</v>
      </c>
      <c r="G71" s="10">
        <v>12524</v>
      </c>
      <c r="H71" s="12" t="s">
        <v>12</v>
      </c>
      <c r="I71" s="12">
        <f t="shared" si="2"/>
        <v>0</v>
      </c>
      <c r="J71" s="13" t="s">
        <v>13</v>
      </c>
    </row>
    <row r="72" spans="1:10" ht="31.5" x14ac:dyDescent="0.25">
      <c r="A72" s="7" t="s">
        <v>23</v>
      </c>
      <c r="B72" s="7" t="s">
        <v>24</v>
      </c>
      <c r="C72" s="9" t="s">
        <v>136</v>
      </c>
      <c r="D72" s="11">
        <v>45812</v>
      </c>
      <c r="E72" s="10">
        <v>12524</v>
      </c>
      <c r="F72" s="11">
        <v>46022</v>
      </c>
      <c r="G72" s="10">
        <v>12524</v>
      </c>
      <c r="H72" s="12" t="s">
        <v>12</v>
      </c>
      <c r="I72" s="12">
        <f t="shared" si="2"/>
        <v>0</v>
      </c>
      <c r="J72" s="13" t="s">
        <v>13</v>
      </c>
    </row>
    <row r="73" spans="1:10" ht="31.5" x14ac:dyDescent="0.25">
      <c r="A73" s="7" t="s">
        <v>137</v>
      </c>
      <c r="B73" s="7" t="s">
        <v>138</v>
      </c>
      <c r="C73" s="9" t="s">
        <v>139</v>
      </c>
      <c r="D73" s="11">
        <v>45813</v>
      </c>
      <c r="E73" s="10">
        <v>1852032.72</v>
      </c>
      <c r="F73" s="11">
        <v>46022</v>
      </c>
      <c r="G73" s="10">
        <v>1852032.72</v>
      </c>
      <c r="H73" s="12" t="s">
        <v>12</v>
      </c>
      <c r="I73" s="12">
        <f t="shared" si="2"/>
        <v>0</v>
      </c>
      <c r="J73" s="13" t="s">
        <v>13</v>
      </c>
    </row>
    <row r="74" spans="1:10" ht="47.25" x14ac:dyDescent="0.25">
      <c r="A74" s="7" t="s">
        <v>23</v>
      </c>
      <c r="B74" s="7" t="s">
        <v>140</v>
      </c>
      <c r="C74" s="9" t="s">
        <v>141</v>
      </c>
      <c r="D74" s="11">
        <v>45813</v>
      </c>
      <c r="E74" s="10">
        <v>107100.96</v>
      </c>
      <c r="F74" s="11">
        <v>46022</v>
      </c>
      <c r="G74" s="10">
        <v>107100.96</v>
      </c>
      <c r="H74" s="12" t="s">
        <v>12</v>
      </c>
      <c r="I74" s="12">
        <f t="shared" si="2"/>
        <v>0</v>
      </c>
      <c r="J74" s="13" t="s">
        <v>13</v>
      </c>
    </row>
    <row r="75" spans="1:10" ht="15.75" x14ac:dyDescent="0.25">
      <c r="A75" s="7" t="s">
        <v>142</v>
      </c>
      <c r="B75" s="7" t="s">
        <v>143</v>
      </c>
      <c r="C75" s="9" t="s">
        <v>144</v>
      </c>
      <c r="D75" s="11">
        <v>45813</v>
      </c>
      <c r="E75" s="10">
        <v>248015.7</v>
      </c>
      <c r="F75" s="11">
        <v>46022</v>
      </c>
      <c r="G75" s="10">
        <v>248015.7</v>
      </c>
      <c r="H75" s="12" t="s">
        <v>12</v>
      </c>
      <c r="I75" s="12">
        <f t="shared" si="2"/>
        <v>0</v>
      </c>
      <c r="J75" s="13" t="s">
        <v>13</v>
      </c>
    </row>
    <row r="76" spans="1:10" ht="31.5" x14ac:dyDescent="0.25">
      <c r="A76" s="7" t="s">
        <v>124</v>
      </c>
      <c r="B76" s="7" t="s">
        <v>145</v>
      </c>
      <c r="C76" s="9" t="s">
        <v>146</v>
      </c>
      <c r="D76" s="11">
        <v>45813</v>
      </c>
      <c r="E76" s="10">
        <v>1851441.24</v>
      </c>
      <c r="F76" s="11">
        <v>46022</v>
      </c>
      <c r="G76" s="10">
        <v>1851441.24</v>
      </c>
      <c r="H76" s="12" t="s">
        <v>12</v>
      </c>
      <c r="I76" s="12">
        <f t="shared" si="2"/>
        <v>0</v>
      </c>
      <c r="J76" s="13" t="s">
        <v>13</v>
      </c>
    </row>
    <row r="77" spans="1:10" ht="31.5" x14ac:dyDescent="0.25">
      <c r="A77" s="7" t="s">
        <v>147</v>
      </c>
      <c r="B77" s="7" t="s">
        <v>148</v>
      </c>
      <c r="C77" s="9" t="s">
        <v>149</v>
      </c>
      <c r="D77" s="11">
        <v>45813</v>
      </c>
      <c r="E77" s="10">
        <v>430700</v>
      </c>
      <c r="F77" s="11">
        <v>46022</v>
      </c>
      <c r="G77" s="10">
        <v>430700</v>
      </c>
      <c r="H77" s="12" t="s">
        <v>12</v>
      </c>
      <c r="I77" s="12">
        <f t="shared" si="2"/>
        <v>0</v>
      </c>
      <c r="J77" s="13" t="s">
        <v>13</v>
      </c>
    </row>
    <row r="78" spans="1:10" ht="63" x14ac:dyDescent="0.25">
      <c r="A78" s="7" t="s">
        <v>150</v>
      </c>
      <c r="B78" s="7" t="s">
        <v>151</v>
      </c>
      <c r="C78" s="9" t="s">
        <v>152</v>
      </c>
      <c r="D78" s="11">
        <v>45813</v>
      </c>
      <c r="E78" s="10">
        <v>698206</v>
      </c>
      <c r="F78" s="11">
        <v>46022</v>
      </c>
      <c r="G78" s="10">
        <v>698206</v>
      </c>
      <c r="H78" s="12" t="s">
        <v>12</v>
      </c>
      <c r="I78" s="12">
        <f t="shared" si="2"/>
        <v>0</v>
      </c>
      <c r="J78" s="13" t="s">
        <v>13</v>
      </c>
    </row>
    <row r="79" spans="1:10" ht="31.5" x14ac:dyDescent="0.25">
      <c r="A79" s="7" t="s">
        <v>25</v>
      </c>
      <c r="B79" s="7" t="s">
        <v>153</v>
      </c>
      <c r="C79" s="9" t="s">
        <v>154</v>
      </c>
      <c r="D79" s="11">
        <v>45813</v>
      </c>
      <c r="E79" s="10">
        <v>590000</v>
      </c>
      <c r="F79" s="11">
        <v>46022</v>
      </c>
      <c r="G79" s="10">
        <v>590000</v>
      </c>
      <c r="H79" s="12" t="s">
        <v>12</v>
      </c>
      <c r="I79" s="12">
        <f t="shared" si="2"/>
        <v>0</v>
      </c>
      <c r="J79" s="13" t="s">
        <v>13</v>
      </c>
    </row>
    <row r="80" spans="1:10" ht="31.5" x14ac:dyDescent="0.25">
      <c r="A80" s="7" t="s">
        <v>23</v>
      </c>
      <c r="B80" s="7" t="s">
        <v>24</v>
      </c>
      <c r="C80" s="9" t="s">
        <v>155</v>
      </c>
      <c r="D80" s="11">
        <v>45814</v>
      </c>
      <c r="E80" s="10">
        <v>7564</v>
      </c>
      <c r="F80" s="11">
        <v>46022</v>
      </c>
      <c r="G80" s="10">
        <v>7564</v>
      </c>
      <c r="H80" s="12" t="s">
        <v>12</v>
      </c>
      <c r="I80" s="12">
        <f t="shared" si="2"/>
        <v>0</v>
      </c>
      <c r="J80" s="13" t="s">
        <v>13</v>
      </c>
    </row>
    <row r="81" spans="1:10" ht="31.5" x14ac:dyDescent="0.25">
      <c r="A81" s="7" t="s">
        <v>156</v>
      </c>
      <c r="B81" s="7" t="s">
        <v>157</v>
      </c>
      <c r="C81" s="9" t="s">
        <v>158</v>
      </c>
      <c r="D81" s="11">
        <v>45814</v>
      </c>
      <c r="E81" s="10">
        <v>60608.800000000003</v>
      </c>
      <c r="F81" s="11">
        <v>46022</v>
      </c>
      <c r="G81" s="10">
        <v>60608.800000000003</v>
      </c>
      <c r="H81" s="12" t="s">
        <v>12</v>
      </c>
      <c r="I81" s="12">
        <f t="shared" si="2"/>
        <v>0</v>
      </c>
      <c r="J81" s="13" t="s">
        <v>13</v>
      </c>
    </row>
    <row r="82" spans="1:10" ht="31.5" x14ac:dyDescent="0.25">
      <c r="A82" s="7" t="s">
        <v>23</v>
      </c>
      <c r="B82" s="7" t="s">
        <v>24</v>
      </c>
      <c r="C82" s="9" t="s">
        <v>159</v>
      </c>
      <c r="D82" s="11">
        <v>45817</v>
      </c>
      <c r="E82" s="10">
        <v>7192</v>
      </c>
      <c r="F82" s="11">
        <v>46022</v>
      </c>
      <c r="G82" s="10">
        <v>7192</v>
      </c>
      <c r="H82" s="12" t="s">
        <v>12</v>
      </c>
      <c r="I82" s="12">
        <f t="shared" si="2"/>
        <v>0</v>
      </c>
      <c r="J82" s="13" t="s">
        <v>13</v>
      </c>
    </row>
    <row r="83" spans="1:10" ht="31.5" x14ac:dyDescent="0.25">
      <c r="A83" s="7" t="s">
        <v>38</v>
      </c>
      <c r="B83" s="7" t="s">
        <v>160</v>
      </c>
      <c r="C83" s="9" t="s">
        <v>161</v>
      </c>
      <c r="D83" s="11">
        <v>45817</v>
      </c>
      <c r="E83" s="10">
        <v>341020</v>
      </c>
      <c r="F83" s="11">
        <v>46022</v>
      </c>
      <c r="G83" s="10">
        <v>341020</v>
      </c>
      <c r="H83" s="12" t="s">
        <v>12</v>
      </c>
      <c r="I83" s="12">
        <f t="shared" si="2"/>
        <v>0</v>
      </c>
      <c r="J83" s="13" t="s">
        <v>13</v>
      </c>
    </row>
    <row r="84" spans="1:10" ht="31.5" x14ac:dyDescent="0.25">
      <c r="A84" s="7" t="s">
        <v>23</v>
      </c>
      <c r="B84" s="7" t="s">
        <v>24</v>
      </c>
      <c r="C84" s="9" t="s">
        <v>162</v>
      </c>
      <c r="D84" s="11">
        <v>45818</v>
      </c>
      <c r="E84" s="10">
        <v>7626</v>
      </c>
      <c r="F84" s="11">
        <v>46022</v>
      </c>
      <c r="G84" s="10">
        <v>7626</v>
      </c>
      <c r="H84" s="12" t="s">
        <v>12</v>
      </c>
      <c r="I84" s="12">
        <f t="shared" si="2"/>
        <v>0</v>
      </c>
      <c r="J84" s="13" t="s">
        <v>13</v>
      </c>
    </row>
    <row r="85" spans="1:10" ht="31.5" x14ac:dyDescent="0.25">
      <c r="A85" s="7" t="s">
        <v>163</v>
      </c>
      <c r="B85" s="7" t="s">
        <v>164</v>
      </c>
      <c r="C85" s="9" t="s">
        <v>165</v>
      </c>
      <c r="D85" s="11">
        <v>45818</v>
      </c>
      <c r="E85" s="10">
        <v>1207635.1599999999</v>
      </c>
      <c r="F85" s="11">
        <v>46387</v>
      </c>
      <c r="G85" s="10">
        <v>1207635.1599999999</v>
      </c>
      <c r="H85" s="12" t="s">
        <v>12</v>
      </c>
      <c r="I85" s="12">
        <f t="shared" si="2"/>
        <v>0</v>
      </c>
      <c r="J85" s="13" t="s">
        <v>13</v>
      </c>
    </row>
    <row r="86" spans="1:10" ht="31.5" x14ac:dyDescent="0.25">
      <c r="A86" s="7" t="s">
        <v>53</v>
      </c>
      <c r="B86" s="7" t="s">
        <v>54</v>
      </c>
      <c r="C86" s="9" t="s">
        <v>166</v>
      </c>
      <c r="D86" s="11">
        <v>45819</v>
      </c>
      <c r="E86" s="10">
        <v>509680</v>
      </c>
      <c r="F86" s="11">
        <v>46387</v>
      </c>
      <c r="G86" s="10">
        <v>509680</v>
      </c>
      <c r="H86" s="12" t="s">
        <v>12</v>
      </c>
      <c r="I86" s="12">
        <f t="shared" si="2"/>
        <v>0</v>
      </c>
      <c r="J86" s="13" t="s">
        <v>13</v>
      </c>
    </row>
    <row r="87" spans="1:10" ht="31.5" x14ac:dyDescent="0.25">
      <c r="A87" s="7" t="s">
        <v>25</v>
      </c>
      <c r="B87" s="7" t="s">
        <v>167</v>
      </c>
      <c r="C87" s="9" t="s">
        <v>168</v>
      </c>
      <c r="D87" s="11">
        <v>45820</v>
      </c>
      <c r="E87" s="10">
        <v>1856225.96</v>
      </c>
      <c r="F87" s="11">
        <v>46022</v>
      </c>
      <c r="G87" s="10">
        <v>1856225.96</v>
      </c>
      <c r="H87" s="12" t="s">
        <v>12</v>
      </c>
      <c r="I87" s="12">
        <f t="shared" si="2"/>
        <v>0</v>
      </c>
      <c r="J87" s="13" t="s">
        <v>13</v>
      </c>
    </row>
    <row r="88" spans="1:10" ht="31.5" x14ac:dyDescent="0.25">
      <c r="A88" s="7" t="s">
        <v>114</v>
      </c>
      <c r="B88" s="7" t="s">
        <v>26</v>
      </c>
      <c r="C88" s="9" t="s">
        <v>169</v>
      </c>
      <c r="D88" s="11">
        <v>45820</v>
      </c>
      <c r="E88" s="10">
        <v>1830003</v>
      </c>
      <c r="F88" s="11">
        <v>46022</v>
      </c>
      <c r="G88" s="10">
        <v>1830003</v>
      </c>
      <c r="H88" s="12" t="s">
        <v>12</v>
      </c>
      <c r="I88" s="12">
        <f t="shared" si="2"/>
        <v>0</v>
      </c>
      <c r="J88" s="13" t="s">
        <v>13</v>
      </c>
    </row>
    <row r="89" spans="1:10" ht="31.5" x14ac:dyDescent="0.25">
      <c r="A89" s="7" t="s">
        <v>170</v>
      </c>
      <c r="B89" s="7" t="s">
        <v>171</v>
      </c>
      <c r="C89" s="9" t="s">
        <v>172</v>
      </c>
      <c r="D89" s="11">
        <v>45821</v>
      </c>
      <c r="E89" s="10">
        <v>64900</v>
      </c>
      <c r="F89" s="11">
        <v>46387</v>
      </c>
      <c r="G89" s="10">
        <v>64900</v>
      </c>
      <c r="H89" s="12" t="s">
        <v>12</v>
      </c>
      <c r="I89" s="12">
        <f t="shared" si="2"/>
        <v>0</v>
      </c>
      <c r="J89" s="13" t="s">
        <v>13</v>
      </c>
    </row>
    <row r="90" spans="1:10" ht="31.5" x14ac:dyDescent="0.25">
      <c r="A90" s="7" t="s">
        <v>89</v>
      </c>
      <c r="B90" s="7" t="s">
        <v>173</v>
      </c>
      <c r="C90" s="9" t="s">
        <v>174</v>
      </c>
      <c r="D90" s="11">
        <v>45821</v>
      </c>
      <c r="E90" s="10">
        <v>505630</v>
      </c>
      <c r="F90" s="11">
        <v>46022</v>
      </c>
      <c r="G90" s="10">
        <v>505630</v>
      </c>
      <c r="H90" s="12" t="s">
        <v>12</v>
      </c>
      <c r="I90" s="12">
        <f t="shared" si="2"/>
        <v>0</v>
      </c>
      <c r="J90" s="13" t="s">
        <v>13</v>
      </c>
    </row>
    <row r="91" spans="1:10" ht="31.5" x14ac:dyDescent="0.25">
      <c r="A91" s="7" t="s">
        <v>28</v>
      </c>
      <c r="B91" s="7" t="s">
        <v>175</v>
      </c>
      <c r="C91" s="9" t="s">
        <v>176</v>
      </c>
      <c r="D91" s="11">
        <v>45821</v>
      </c>
      <c r="E91" s="10">
        <v>158002</v>
      </c>
      <c r="F91" s="11">
        <v>46387</v>
      </c>
      <c r="G91" s="10">
        <v>158002</v>
      </c>
      <c r="H91" s="12" t="s">
        <v>12</v>
      </c>
      <c r="I91" s="12">
        <f t="shared" si="2"/>
        <v>0</v>
      </c>
      <c r="J91" s="13" t="s">
        <v>13</v>
      </c>
    </row>
    <row r="92" spans="1:10" ht="31.5" x14ac:dyDescent="0.25">
      <c r="A92" s="7" t="s">
        <v>27</v>
      </c>
      <c r="B92" s="7" t="s">
        <v>177</v>
      </c>
      <c r="C92" s="9" t="s">
        <v>178</v>
      </c>
      <c r="D92" s="11">
        <v>45821</v>
      </c>
      <c r="E92" s="10">
        <v>176197.6</v>
      </c>
      <c r="F92" s="11">
        <v>46022</v>
      </c>
      <c r="G92" s="10">
        <v>176197.6</v>
      </c>
      <c r="H92" s="12" t="s">
        <v>12</v>
      </c>
      <c r="I92" s="12">
        <f t="shared" si="2"/>
        <v>0</v>
      </c>
      <c r="J92" s="13" t="s">
        <v>13</v>
      </c>
    </row>
    <row r="93" spans="1:10" ht="31.5" x14ac:dyDescent="0.25">
      <c r="A93" s="7" t="s">
        <v>38</v>
      </c>
      <c r="B93" s="7" t="s">
        <v>179</v>
      </c>
      <c r="C93" s="9" t="s">
        <v>180</v>
      </c>
      <c r="D93" s="11">
        <v>45824</v>
      </c>
      <c r="E93" s="10">
        <v>196175</v>
      </c>
      <c r="F93" s="11">
        <v>46022</v>
      </c>
      <c r="G93" s="10">
        <v>196175</v>
      </c>
      <c r="H93" s="12" t="s">
        <v>12</v>
      </c>
      <c r="I93" s="12">
        <f t="shared" si="2"/>
        <v>0</v>
      </c>
      <c r="J93" s="13" t="s">
        <v>13</v>
      </c>
    </row>
    <row r="94" spans="1:10" ht="47.25" x14ac:dyDescent="0.25">
      <c r="A94" s="7" t="s">
        <v>181</v>
      </c>
      <c r="B94" s="7" t="s">
        <v>182</v>
      </c>
      <c r="C94" s="9" t="s">
        <v>183</v>
      </c>
      <c r="D94" s="11">
        <v>45828</v>
      </c>
      <c r="E94" s="10">
        <v>1771366.58</v>
      </c>
      <c r="F94" s="11">
        <v>46022</v>
      </c>
      <c r="G94" s="10">
        <v>1771366.58</v>
      </c>
      <c r="H94" s="12" t="s">
        <v>12</v>
      </c>
      <c r="I94" s="12">
        <f t="shared" si="2"/>
        <v>0</v>
      </c>
      <c r="J94" s="13" t="s">
        <v>13</v>
      </c>
    </row>
    <row r="95" spans="1:10" ht="31.5" x14ac:dyDescent="0.25">
      <c r="A95" s="7" t="s">
        <v>184</v>
      </c>
      <c r="B95" s="7" t="s">
        <v>185</v>
      </c>
      <c r="C95" s="9" t="s">
        <v>186</v>
      </c>
      <c r="D95" s="11">
        <v>45828</v>
      </c>
      <c r="E95" s="10">
        <v>4345000</v>
      </c>
      <c r="F95" s="11">
        <v>46022</v>
      </c>
      <c r="G95" s="10">
        <v>4345000</v>
      </c>
      <c r="H95" s="12" t="s">
        <v>12</v>
      </c>
      <c r="I95" s="12">
        <f t="shared" si="2"/>
        <v>0</v>
      </c>
      <c r="J95" s="13" t="s">
        <v>13</v>
      </c>
    </row>
    <row r="96" spans="1:10" ht="44.25" customHeight="1" x14ac:dyDescent="0.25">
      <c r="A96" s="7" t="s">
        <v>187</v>
      </c>
      <c r="B96" s="7" t="s">
        <v>188</v>
      </c>
      <c r="C96" s="9" t="s">
        <v>189</v>
      </c>
      <c r="D96" s="11">
        <v>45828</v>
      </c>
      <c r="E96" s="10">
        <v>1780005.93</v>
      </c>
      <c r="F96" s="11">
        <v>46022</v>
      </c>
      <c r="G96" s="10">
        <v>1780005.93</v>
      </c>
      <c r="H96" s="12" t="s">
        <v>12</v>
      </c>
      <c r="I96" s="12">
        <f t="shared" si="2"/>
        <v>0</v>
      </c>
      <c r="J96" s="13" t="s">
        <v>13</v>
      </c>
    </row>
    <row r="97" spans="1:10" ht="44.25" customHeight="1" x14ac:dyDescent="0.25">
      <c r="A97" s="7" t="s">
        <v>190</v>
      </c>
      <c r="B97" s="7" t="s">
        <v>191</v>
      </c>
      <c r="C97" s="9" t="s">
        <v>192</v>
      </c>
      <c r="D97" s="11">
        <v>45831</v>
      </c>
      <c r="E97" s="10">
        <v>1840016.76</v>
      </c>
      <c r="F97" s="11">
        <v>46022</v>
      </c>
      <c r="G97" s="10">
        <v>1840016.76</v>
      </c>
      <c r="H97" s="12" t="s">
        <v>12</v>
      </c>
      <c r="I97" s="12">
        <f t="shared" si="2"/>
        <v>0</v>
      </c>
      <c r="J97" s="13" t="s">
        <v>13</v>
      </c>
    </row>
    <row r="98" spans="1:10" ht="44.25" customHeight="1" x14ac:dyDescent="0.25">
      <c r="A98" s="7" t="s">
        <v>193</v>
      </c>
      <c r="B98" s="7" t="s">
        <v>194</v>
      </c>
      <c r="C98" s="9" t="s">
        <v>195</v>
      </c>
      <c r="D98" s="11">
        <v>45833</v>
      </c>
      <c r="E98" s="10">
        <v>1756215.43</v>
      </c>
      <c r="F98" s="11">
        <v>46022</v>
      </c>
      <c r="G98" s="10">
        <v>1756215.43</v>
      </c>
      <c r="H98" s="12" t="s">
        <v>12</v>
      </c>
      <c r="I98" s="12">
        <f t="shared" si="2"/>
        <v>0</v>
      </c>
      <c r="J98" s="13" t="s">
        <v>13</v>
      </c>
    </row>
    <row r="99" spans="1:10" ht="44.25" customHeight="1" x14ac:dyDescent="0.25">
      <c r="A99" s="7" t="s">
        <v>196</v>
      </c>
      <c r="B99" s="7" t="s">
        <v>197</v>
      </c>
      <c r="C99" s="9" t="s">
        <v>198</v>
      </c>
      <c r="D99" s="11">
        <v>45833</v>
      </c>
      <c r="E99" s="10">
        <v>400000.53</v>
      </c>
      <c r="F99" s="11">
        <v>46022</v>
      </c>
      <c r="G99" s="10">
        <v>400000.53</v>
      </c>
      <c r="H99" s="12" t="s">
        <v>12</v>
      </c>
      <c r="I99" s="12">
        <f t="shared" si="2"/>
        <v>0</v>
      </c>
      <c r="J99" s="13" t="s">
        <v>13</v>
      </c>
    </row>
    <row r="100" spans="1:10" ht="63" customHeight="1" x14ac:dyDescent="0.25">
      <c r="A100" s="7" t="s">
        <v>199</v>
      </c>
      <c r="B100" s="7" t="s">
        <v>200</v>
      </c>
      <c r="C100" s="9" t="s">
        <v>146</v>
      </c>
      <c r="D100" s="11">
        <v>45833</v>
      </c>
      <c r="E100" s="10">
        <v>785408</v>
      </c>
      <c r="F100" s="11">
        <v>46022</v>
      </c>
      <c r="G100" s="10">
        <v>785408</v>
      </c>
      <c r="H100" s="12" t="s">
        <v>12</v>
      </c>
      <c r="I100" s="12">
        <f t="shared" ref="I100:I103" si="3">E100-G100</f>
        <v>0</v>
      </c>
      <c r="J100" s="13" t="s">
        <v>13</v>
      </c>
    </row>
    <row r="101" spans="1:10" ht="79.5" customHeight="1" x14ac:dyDescent="0.25">
      <c r="A101" s="7" t="s">
        <v>201</v>
      </c>
      <c r="B101" s="7" t="s">
        <v>202</v>
      </c>
      <c r="C101" s="9" t="s">
        <v>203</v>
      </c>
      <c r="D101" s="11">
        <v>45833</v>
      </c>
      <c r="E101" s="10">
        <v>5489000.0999999996</v>
      </c>
      <c r="F101" s="11">
        <v>46387</v>
      </c>
      <c r="G101" s="10">
        <v>5489000.0999999996</v>
      </c>
      <c r="H101" s="12" t="s">
        <v>12</v>
      </c>
      <c r="I101" s="12">
        <f t="shared" si="3"/>
        <v>0</v>
      </c>
      <c r="J101" s="13" t="s">
        <v>13</v>
      </c>
    </row>
    <row r="102" spans="1:10" ht="44.25" customHeight="1" x14ac:dyDescent="0.25">
      <c r="A102" s="7" t="s">
        <v>204</v>
      </c>
      <c r="B102" s="7" t="s">
        <v>104</v>
      </c>
      <c r="C102" s="9" t="s">
        <v>113</v>
      </c>
      <c r="D102" s="11">
        <v>45834</v>
      </c>
      <c r="E102" s="10">
        <v>1661440</v>
      </c>
      <c r="F102" s="11">
        <v>46387</v>
      </c>
      <c r="G102" s="10">
        <v>1661440</v>
      </c>
      <c r="H102" s="12" t="s">
        <v>12</v>
      </c>
      <c r="I102" s="12">
        <f t="shared" si="3"/>
        <v>0</v>
      </c>
      <c r="J102" s="13" t="s">
        <v>13</v>
      </c>
    </row>
    <row r="103" spans="1:10" ht="26.25" customHeight="1" x14ac:dyDescent="0.25">
      <c r="A103" s="18" t="s">
        <v>20</v>
      </c>
      <c r="B103" s="19"/>
      <c r="C103" s="19"/>
      <c r="D103" s="19"/>
      <c r="E103" s="20">
        <f>SUM(E14:E102)</f>
        <v>50453810.469999999</v>
      </c>
      <c r="F103" s="19"/>
      <c r="G103" s="21">
        <f>SUM(G14:G102)</f>
        <v>50223327.270000003</v>
      </c>
      <c r="H103" s="21">
        <f>SUM(H24:H95)</f>
        <v>230483.20000000001</v>
      </c>
      <c r="I103" s="22">
        <f>E103-G103-H103</f>
        <v>-4.4819898903369904E-9</v>
      </c>
      <c r="J103" s="19"/>
    </row>
    <row r="104" spans="1:10" s="1" customFormat="1" ht="15" customHeight="1" x14ac:dyDescent="0.25">
      <c r="A104" s="29" t="s">
        <v>21</v>
      </c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1:10" s="1" customFormat="1" ht="15" customHeight="1" x14ac:dyDescent="0.25">
      <c r="A105" s="24" t="s">
        <v>205</v>
      </c>
      <c r="B105" s="24"/>
      <c r="C105" s="24"/>
      <c r="D105" s="24"/>
      <c r="E105" s="24"/>
      <c r="F105" s="24"/>
      <c r="G105" s="24"/>
      <c r="H105" s="24"/>
      <c r="I105" s="24"/>
      <c r="J105" s="24"/>
    </row>
    <row r="106" spans="1:10" s="1" customFormat="1" ht="15" customHeight="1" x14ac:dyDescent="0.25">
      <c r="A106" s="24" t="s">
        <v>206</v>
      </c>
      <c r="B106" s="24"/>
      <c r="C106" s="24"/>
      <c r="D106" s="24"/>
      <c r="E106" s="24"/>
      <c r="F106" s="24"/>
      <c r="G106" s="24"/>
      <c r="H106" s="24"/>
      <c r="I106" s="24"/>
      <c r="J106" s="24"/>
    </row>
  </sheetData>
  <mergeCells count="7">
    <mergeCell ref="A104:J104"/>
    <mergeCell ref="A105:J105"/>
    <mergeCell ref="A106:J106"/>
    <mergeCell ref="A7:J7"/>
    <mergeCell ref="A8:J8"/>
    <mergeCell ref="A9:J9"/>
    <mergeCell ref="A10:J10"/>
  </mergeCells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2025-07-15T02:20:22Z</cp:lastPrinted>
  <dcterms:created xsi:type="dcterms:W3CDTF">2024-12-11T00:20:59Z</dcterms:created>
  <dcterms:modified xsi:type="dcterms:W3CDTF">2025-07-15T02:21:32Z</dcterms:modified>
</cp:coreProperties>
</file>