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71" i="1"/>
  <c r="E71" i="1"/>
  <c r="I71" i="1" s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<sst xmlns="http://schemas.openxmlformats.org/spreadsheetml/2006/main" count="289" uniqueCount="145">
  <si>
    <t>Cuerpo Especializado en Seguridad Aeroportuaria y de la Aviación Civil, CESAC.</t>
  </si>
  <si>
    <t>Año 2024</t>
  </si>
  <si>
    <t>Pagos a Proveedores</t>
  </si>
  <si>
    <t>Noviembre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</si>
  <si>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</si>
  <si>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</si>
  <si>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</si>
  <si>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</si>
  <si>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</si>
  <si>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</si>
  <si>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</si>
  <si>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</si>
  <si>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</si>
  <si>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</si>
  <si>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Columbus Networs Dominicana, S.A.</t>
  </si>
  <si>
    <t>Servicio de telefonía sip-trunking.</t>
  </si>
  <si>
    <t>E450000000257</t>
  </si>
  <si>
    <t>N/A</t>
  </si>
  <si>
    <t>Completo</t>
  </si>
  <si>
    <t>Servicio de internet dedicado fibra óptica.</t>
  </si>
  <si>
    <t>E450000000262</t>
  </si>
  <si>
    <t>Inversiones Tropicana, SRL.</t>
  </si>
  <si>
    <t>Construcción de edificación del almacen de la SEDE principal del CESAC.</t>
  </si>
  <si>
    <t>B1500000484</t>
  </si>
  <si>
    <t>E450000000027</t>
  </si>
  <si>
    <t>E450000000071</t>
  </si>
  <si>
    <t>E450000000162</t>
  </si>
  <si>
    <t>E450000000168</t>
  </si>
  <si>
    <t>General Gas Services GSS, SRL.</t>
  </si>
  <si>
    <t>Adquisición de gas propáno.</t>
  </si>
  <si>
    <t>B1500000105</t>
  </si>
  <si>
    <t>E450000000363</t>
  </si>
  <si>
    <t>E450000000368</t>
  </si>
  <si>
    <t>Editora Del Cribe, C x P.</t>
  </si>
  <si>
    <t>Servicio de publicación a  convocatoria de licitación publica nacional.</t>
  </si>
  <si>
    <t>B1500005933</t>
  </si>
  <si>
    <t>E450000000412</t>
  </si>
  <si>
    <t>E450000000417</t>
  </si>
  <si>
    <t>Editora El Nuevo Diario, S.A.</t>
  </si>
  <si>
    <t>B1500006413</t>
  </si>
  <si>
    <t>Floristería Calizflor, EIRL.</t>
  </si>
  <si>
    <t>Adquisición de corona fúnebre.</t>
  </si>
  <si>
    <t>B1500000843</t>
  </si>
  <si>
    <t>B1500000109</t>
  </si>
  <si>
    <t>31/122024</t>
  </si>
  <si>
    <t>Distribuidora RSL, EIRL.</t>
  </si>
  <si>
    <t>Adquisición de materiales de ferretería.</t>
  </si>
  <si>
    <t>B1500000238</t>
  </si>
  <si>
    <t>Seguro Nacional de Salud.</t>
  </si>
  <si>
    <t>Aumento de poliza de seguro para los miembros del CESAC.</t>
  </si>
  <si>
    <t>E450000000217</t>
  </si>
  <si>
    <t>Grupo Laizel, SRL.</t>
  </si>
  <si>
    <t>Adquisición de archivos y bebedero.</t>
  </si>
  <si>
    <t>B1500000313</t>
  </si>
  <si>
    <t>Supliyacry Comercial, SRL.</t>
  </si>
  <si>
    <t>Adquisición de neumáticos.</t>
  </si>
  <si>
    <t>B1500000057</t>
  </si>
  <si>
    <t>Kadashi Comercial, SRL.</t>
  </si>
  <si>
    <t>Adquisición de productos para fumigar.</t>
  </si>
  <si>
    <t>B1500000234</t>
  </si>
  <si>
    <t>Adquisición de guantes de latex.</t>
  </si>
  <si>
    <t>B1500000235</t>
  </si>
  <si>
    <t>Compañía Dominicana de Teléfonos, S.A.</t>
  </si>
  <si>
    <t>Servicio de los teléfonos alámbricos asignados a la institución.</t>
  </si>
  <si>
    <t>E450000058352</t>
  </si>
  <si>
    <t>Servicio de los teléfonos flota.</t>
  </si>
  <si>
    <t>E450000058074</t>
  </si>
  <si>
    <t>Servicio de internet inalámbrico utilizado en el SIAGA-SECURITY.</t>
  </si>
  <si>
    <t>E450000058740</t>
  </si>
  <si>
    <t xml:space="preserve">Ofelgin Supply, SRL. </t>
  </si>
  <si>
    <t>Adquisición de colchones tipo militar.</t>
  </si>
  <si>
    <t>B1500000050</t>
  </si>
  <si>
    <t>Jarey Supplies and Multiservices, E.I.R.L.</t>
  </si>
  <si>
    <t>Adquisición de chalecos reflectores.</t>
  </si>
  <si>
    <t>B1500000214</t>
  </si>
  <si>
    <t>Lopicompany Supply, SRL.</t>
  </si>
  <si>
    <t>Adquisición de insignias.</t>
  </si>
  <si>
    <t>B1500000062</t>
  </si>
  <si>
    <t>Suplidora Comercial Rodriguez, SRL.</t>
  </si>
  <si>
    <t>Servicio de reparación y tapizado de juego de sofa y sillas.</t>
  </si>
  <si>
    <t>B1500000841</t>
  </si>
  <si>
    <t>Uniformes Zona Oriental DRR, SRL.</t>
  </si>
  <si>
    <t>Adquisición de caireles.</t>
  </si>
  <si>
    <t>B1500000163</t>
  </si>
  <si>
    <t>Adquisición de tintas y toners.</t>
  </si>
  <si>
    <t>B1500000215</t>
  </si>
  <si>
    <t>B1500000052</t>
  </si>
  <si>
    <t>Suplidora Amanild, SRL.</t>
  </si>
  <si>
    <t>Adquisición de materiales para puertas y mamparas de cristal.</t>
  </si>
  <si>
    <t>Adquisición de pinturas y materiales.</t>
  </si>
  <si>
    <t>B1500000244</t>
  </si>
  <si>
    <t>Abastecimientos Corporativos Sanchez Adón, SRL.</t>
  </si>
  <si>
    <t>Adquisición de hidrolavadora y bombas fumigadora.</t>
  </si>
  <si>
    <t>B1500000434</t>
  </si>
  <si>
    <t>Adquisición de polo-shirts con cuello.</t>
  </si>
  <si>
    <t>B1500000211</t>
  </si>
  <si>
    <t>E450000000501</t>
  </si>
  <si>
    <t xml:space="preserve">                                                                     </t>
  </si>
  <si>
    <t>Corporación de Acueducto y Alcantarillado de Boca Chica.</t>
  </si>
  <si>
    <t>Servicio de agua potable.</t>
  </si>
  <si>
    <t>B1500008556</t>
  </si>
  <si>
    <t>Jaynild Comercial, SRL.</t>
  </si>
  <si>
    <t>Adquisición de bebederos, trituradoras y abanicos de pared.</t>
  </si>
  <si>
    <t>B1500000043</t>
  </si>
  <si>
    <t>Adquisición de materiales ferreteros y pinturas.</t>
  </si>
  <si>
    <t>B1500000110</t>
  </si>
  <si>
    <t>Adquisición de televisores.</t>
  </si>
  <si>
    <t>B1500000053</t>
  </si>
  <si>
    <t>D"Luis Alcantara Rent a Car, SRL.</t>
  </si>
  <si>
    <t>Servicio de alquiler de vehículo.</t>
  </si>
  <si>
    <t>B1500000059</t>
  </si>
  <si>
    <t>Adquisición de aires acondicionados.</t>
  </si>
  <si>
    <t>B1500000844</t>
  </si>
  <si>
    <t>Alta Estrella, EIRL.</t>
  </si>
  <si>
    <t>Adquisición de vacunas para ejemplares caninos.</t>
  </si>
  <si>
    <t>B1500000087</t>
  </si>
  <si>
    <t>Antonio Manuel Saviñon Santos.</t>
  </si>
  <si>
    <t>Servicio de impresos varios.</t>
  </si>
  <si>
    <t>B1500000282</t>
  </si>
  <si>
    <t>Orega Corporation, SRL.</t>
  </si>
  <si>
    <t>Adquisición de folders partition.</t>
  </si>
  <si>
    <t>B1500000171</t>
  </si>
  <si>
    <t>Inversiones y Suplidores N.P.C.A., SRL.</t>
  </si>
  <si>
    <t>Adquisición de ponchos para lluvias u botas de goma.</t>
  </si>
  <si>
    <t>B1500000161</t>
  </si>
  <si>
    <t>Adquisición de utensilios de cocina.</t>
  </si>
  <si>
    <t>B1500000247</t>
  </si>
  <si>
    <t>C&amp;L Market, SRL.</t>
  </si>
  <si>
    <t>B1500000189</t>
  </si>
  <si>
    <t>Tiac Consultores, SRL.</t>
  </si>
  <si>
    <t>Servicio de soporte técnico del sistema SISA.</t>
  </si>
  <si>
    <t>B1500000239</t>
  </si>
  <si>
    <t>Adquisición de espejos de supervisión vehícular.</t>
  </si>
  <si>
    <t>B1500000218</t>
  </si>
  <si>
    <t>Monsalas Suplidores Diversos, SRL</t>
  </si>
  <si>
    <t>Adquisición de chamacos tipo militar.</t>
  </si>
  <si>
    <t>Suplidora General Moval, SRL.</t>
  </si>
  <si>
    <t>Adquisición de resmas de papel y libros records.</t>
  </si>
  <si>
    <t>B1500000292</t>
  </si>
  <si>
    <t>Adquisición de camastros doble con su equipo de cama.</t>
  </si>
  <si>
    <t>B1500000219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</si>
  <si>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</si>
  <si>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</si>
  <si>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30 de noviembre del 2024</t>
  </si>
  <si>
    <t>Fecha de imputación hasta el 30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</si>
</sst>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sz val="8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3"/>
    </xf>
    <xf numFmtId="0" fontId="13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14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4" fontId="16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1026" name="AutoShape 2" descr="Logo - Cuerpo Especializado en Seguridad Aeroportuaria y la Aviación Civil"/>
        <xdr:cNvSpPr>
          <a:spLocks noChangeAspect="1" noChangeArrowheads="1"/>
        </xdr:cNvSpPr>
      </xdr:nvSpPr>
      <xdr:spPr bwMode="auto">
        <a:xfrm>
          <a:off x="4953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389618</xdr:colOff>
      <xdr:row>133</xdr:row>
      <xdr:rowOff>100263</xdr:rowOff>
    </xdr:from>
    <xdr:to>
      <xdr:col>20</xdr:col>
      <xdr:colOff>383339</xdr:colOff>
      <xdr:row>145</xdr:row>
      <xdr:rowOff>119311</xdr:rowOff>
    </xdr:to>
    <xdr:pic>
      <xdr:nvPicPr>
        <xdr:cNvPr id="10" name="Imagen 9" descr="https://cesac.mil.do/wp-content/uploads/2023/04/aee44fc32e47f07b5fe3050745ad94a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9881" y="52654868"/>
          <a:ext cx="3068458" cy="222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372718</xdr:colOff>
      <xdr:row>0</xdr:row>
      <xdr:rowOff>151848</xdr:rowOff>
    </xdr:from>
    <xdr:to>
      <xdr:col>6</xdr:col>
      <xdr:colOff>3902</xdr:colOff>
      <xdr:row>8</xdr:row>
      <xdr:rowOff>110435</xdr:rowOff>
    </xdr:to>
    <xdr:pic>
      <xdr:nvPicPr>
        <xdr:cNvPr id="12" name="Imagen 11" descr="https://cesac.mil.do/wp-content/uploads/2023/04/aee44fc32e47f07b5fe3050745ad94ac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675" y="151848"/>
          <a:ext cx="1950314" cy="15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400325</xdr:colOff>
      <xdr:row>73</xdr:row>
      <xdr:rowOff>138043</xdr:rowOff>
    </xdr:from>
    <xdr:to>
      <xdr:col>7</xdr:col>
      <xdr:colOff>1035325</xdr:colOff>
      <xdr:row>86</xdr:row>
      <xdr:rowOff>13805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466" t="20572" r="34000" b="46778"/>
        <a:stretch/>
      </xdr:blipFill>
      <xdr:spPr>
        <a:xfrm>
          <a:off x="4182716" y="42061847"/>
          <a:ext cx="5273261" cy="2388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M80"/>
  <sheetViews>
    <sheetView tabSelected="1" zoomScale="69" zoomScaleNormal="69" workbookViewId="0">
      <selection activeCell="K85" sqref="K85"/>
    </sheetView>
  </sheetViews>
  <sheetFormatPr baseColWidth="10" defaultRowHeight="15" x14ac:dyDescent="0.25"/>
  <cols>
    <col min="1" max="1" width="17.42578125" customWidth="1"/>
    <col min="2" max="2" width="22" customWidth="1"/>
    <col min="3" max="10" width="17.42578125" customWidth="1"/>
  </cols>
  <sheetData>
    <row r="11" spans="1:10" s="2" customFormat="1" ht="18" customHeight="1" x14ac:dyDescent="0.25">
      <c r="A11" s="1" t="s">
        <v>0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s="2" customFormat="1" ht="16.5" customHeight="1" x14ac:dyDescent="0.25">
      <c r="A12" s="3" t="s">
        <v>1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ht="15.75" x14ac:dyDescent="0.25">
      <c r="A13" s="4" t="s">
        <v>2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s="2" customFormat="1" ht="17.850000000000001" customHeight="1" x14ac:dyDescent="0.25">
      <c r="A14" s="5" t="s">
        <v>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2" customFormat="1" ht="17.850000000000001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s="2" customFormat="1" ht="59.25" customHeight="1" x14ac:dyDescent="0.25">
      <c r="A16" s="7" t="s">
        <v>4</v>
      </c>
      <c r="B16" s="8" t="s">
        <v>5</v>
      </c>
      <c r="C16" s="8" t="s">
        <v>6</v>
      </c>
      <c r="D16" s="8" t="s">
        <v>7</v>
      </c>
      <c r="E16" s="8" t="s">
        <v>8</v>
      </c>
      <c r="F16" s="8" t="s">
        <v>9</v>
      </c>
      <c r="G16" s="8" t="s">
        <v>10</v>
      </c>
      <c r="H16" s="9" t="s">
        <v>11</v>
      </c>
      <c r="I16" s="8" t="s">
        <v>12</v>
      </c>
      <c r="J16" s="10" t="s">
        <v>13</v>
      </c>
    </row>
    <row r="17" spans="1:12" s="2" customFormat="1" ht="54.95" customHeight="1" x14ac:dyDescent="0.25">
      <c r="A17" s="11" t="s">
        <v>14</v>
      </c>
      <c r="B17" s="12" t="s">
        <v>15</v>
      </c>
      <c r="C17" s="13" t="s">
        <v>16</v>
      </c>
      <c r="D17" s="14">
        <v>45505</v>
      </c>
      <c r="E17" s="15">
        <v>24888.5</v>
      </c>
      <c r="F17" s="16">
        <v>46022</v>
      </c>
      <c r="G17" s="15">
        <v>24888.5</v>
      </c>
      <c r="H17" s="17" t="s">
        <v>17</v>
      </c>
      <c r="I17" s="17">
        <f>E17-G17</f>
        <v>0</v>
      </c>
      <c r="J17" s="18" t="s">
        <v>18</v>
      </c>
      <c r="K17" s="19"/>
      <c r="L17" s="20"/>
    </row>
    <row r="18" spans="1:12" s="2" customFormat="1" ht="54.95" customHeight="1" x14ac:dyDescent="0.25">
      <c r="A18" s="11" t="s">
        <v>14</v>
      </c>
      <c r="B18" s="11" t="s">
        <v>19</v>
      </c>
      <c r="C18" s="13" t="s">
        <v>20</v>
      </c>
      <c r="D18" s="14">
        <v>45505</v>
      </c>
      <c r="E18" s="15">
        <v>1430831.1</v>
      </c>
      <c r="F18" s="16">
        <v>46022</v>
      </c>
      <c r="G18" s="15">
        <v>1430831.1</v>
      </c>
      <c r="H18" s="17" t="s">
        <v>17</v>
      </c>
      <c r="I18" s="17">
        <f t="shared" ref="I18:I70" si="0">E18-G18</f>
        <v>0</v>
      </c>
      <c r="J18" s="18" t="s">
        <v>18</v>
      </c>
      <c r="K18" s="19"/>
      <c r="L18" s="20"/>
    </row>
    <row r="19" spans="1:12" s="2" customFormat="1" ht="54.95" customHeight="1" x14ac:dyDescent="0.25">
      <c r="A19" s="11" t="s">
        <v>21</v>
      </c>
      <c r="B19" s="11" t="s">
        <v>22</v>
      </c>
      <c r="C19" s="13" t="s">
        <v>23</v>
      </c>
      <c r="D19" s="14">
        <v>45519</v>
      </c>
      <c r="E19" s="15">
        <v>1985951.67</v>
      </c>
      <c r="F19" s="16">
        <v>45657</v>
      </c>
      <c r="G19" s="15">
        <v>1985951.67</v>
      </c>
      <c r="H19" s="17" t="s">
        <v>17</v>
      </c>
      <c r="I19" s="17">
        <f t="shared" si="0"/>
        <v>0</v>
      </c>
      <c r="J19" s="18" t="s">
        <v>18</v>
      </c>
      <c r="K19" s="21"/>
      <c r="L19" s="20"/>
    </row>
    <row r="20" spans="1:12" s="2" customFormat="1" ht="54.95" customHeight="1" x14ac:dyDescent="0.25">
      <c r="A20" s="11" t="s">
        <v>14</v>
      </c>
      <c r="B20" s="12" t="s">
        <v>15</v>
      </c>
      <c r="C20" s="13" t="s">
        <v>24</v>
      </c>
      <c r="D20" s="14">
        <v>45471</v>
      </c>
      <c r="E20" s="15">
        <v>24888.5</v>
      </c>
      <c r="F20" s="16">
        <v>46022</v>
      </c>
      <c r="G20" s="15">
        <v>24888.5</v>
      </c>
      <c r="H20" s="17" t="s">
        <v>17</v>
      </c>
      <c r="I20" s="17">
        <f t="shared" si="0"/>
        <v>0</v>
      </c>
      <c r="J20" s="18" t="s">
        <v>18</v>
      </c>
      <c r="K20" s="19"/>
      <c r="L20" s="20"/>
    </row>
    <row r="21" spans="1:12" s="2" customFormat="1" ht="54.95" customHeight="1" x14ac:dyDescent="0.25">
      <c r="A21" s="11" t="s">
        <v>14</v>
      </c>
      <c r="B21" s="11" t="s">
        <v>19</v>
      </c>
      <c r="C21" s="13" t="s">
        <v>25</v>
      </c>
      <c r="D21" s="14">
        <v>45471</v>
      </c>
      <c r="E21" s="15">
        <v>1430831.1</v>
      </c>
      <c r="F21" s="16">
        <v>46022</v>
      </c>
      <c r="G21" s="15">
        <v>1430831.1</v>
      </c>
      <c r="H21" s="17" t="s">
        <v>17</v>
      </c>
      <c r="I21" s="17">
        <f t="shared" si="0"/>
        <v>0</v>
      </c>
      <c r="J21" s="18" t="s">
        <v>18</v>
      </c>
      <c r="K21" s="19"/>
      <c r="L21" s="20"/>
    </row>
    <row r="22" spans="1:12" s="2" customFormat="1" ht="54.95" customHeight="1" x14ac:dyDescent="0.25">
      <c r="A22" s="11" t="s">
        <v>14</v>
      </c>
      <c r="B22" s="12" t="s">
        <v>15</v>
      </c>
      <c r="C22" s="13" t="s">
        <v>26</v>
      </c>
      <c r="D22" s="14">
        <v>45474</v>
      </c>
      <c r="E22" s="15">
        <v>24888.5</v>
      </c>
      <c r="F22" s="16">
        <v>46022</v>
      </c>
      <c r="G22" s="15">
        <v>24888.5</v>
      </c>
      <c r="H22" s="17" t="s">
        <v>17</v>
      </c>
      <c r="I22" s="17">
        <f t="shared" si="0"/>
        <v>0</v>
      </c>
      <c r="J22" s="18" t="s">
        <v>18</v>
      </c>
      <c r="K22" s="19"/>
      <c r="L22" s="20"/>
    </row>
    <row r="23" spans="1:12" s="2" customFormat="1" ht="54.95" customHeight="1" x14ac:dyDescent="0.25">
      <c r="A23" s="11" t="s">
        <v>14</v>
      </c>
      <c r="B23" s="11" t="s">
        <v>19</v>
      </c>
      <c r="C23" s="13" t="s">
        <v>27</v>
      </c>
      <c r="D23" s="14">
        <v>45474</v>
      </c>
      <c r="E23" s="15">
        <v>1430831.1</v>
      </c>
      <c r="F23" s="16">
        <v>46022</v>
      </c>
      <c r="G23" s="15">
        <v>1430831.1</v>
      </c>
      <c r="H23" s="17" t="s">
        <v>17</v>
      </c>
      <c r="I23" s="17">
        <f t="shared" si="0"/>
        <v>0</v>
      </c>
      <c r="J23" s="18" t="s">
        <v>18</v>
      </c>
      <c r="K23" s="19"/>
      <c r="L23" s="20"/>
    </row>
    <row r="24" spans="1:12" s="2" customFormat="1" ht="54.95" customHeight="1" x14ac:dyDescent="0.25">
      <c r="A24" s="11" t="s">
        <v>28</v>
      </c>
      <c r="B24" s="11" t="s">
        <v>29</v>
      </c>
      <c r="C24" s="13" t="s">
        <v>30</v>
      </c>
      <c r="D24" s="14">
        <v>45505</v>
      </c>
      <c r="E24" s="15">
        <v>20022.599999999999</v>
      </c>
      <c r="F24" s="16">
        <v>45657</v>
      </c>
      <c r="G24" s="15">
        <v>20022.599999999999</v>
      </c>
      <c r="H24" s="17" t="s">
        <v>17</v>
      </c>
      <c r="I24" s="17">
        <f t="shared" si="0"/>
        <v>0</v>
      </c>
      <c r="J24" s="18" t="s">
        <v>18</v>
      </c>
      <c r="K24" s="19"/>
      <c r="L24" s="20"/>
    </row>
    <row r="25" spans="1:12" s="2" customFormat="1" ht="54.95" customHeight="1" x14ac:dyDescent="0.25">
      <c r="A25" s="11" t="s">
        <v>14</v>
      </c>
      <c r="B25" s="12" t="s">
        <v>15</v>
      </c>
      <c r="C25" s="13" t="s">
        <v>31</v>
      </c>
      <c r="D25" s="14">
        <v>45536</v>
      </c>
      <c r="E25" s="15">
        <v>24888.5</v>
      </c>
      <c r="F25" s="16">
        <v>45657</v>
      </c>
      <c r="G25" s="15">
        <v>24888.5</v>
      </c>
      <c r="H25" s="17" t="s">
        <v>17</v>
      </c>
      <c r="I25" s="17">
        <f t="shared" si="0"/>
        <v>0</v>
      </c>
      <c r="J25" s="18" t="s">
        <v>18</v>
      </c>
      <c r="K25" s="19"/>
      <c r="L25" s="20"/>
    </row>
    <row r="26" spans="1:12" s="2" customFormat="1" ht="54.95" customHeight="1" x14ac:dyDescent="0.25">
      <c r="A26" s="11" t="s">
        <v>14</v>
      </c>
      <c r="B26" s="11" t="s">
        <v>19</v>
      </c>
      <c r="C26" s="13" t="s">
        <v>32</v>
      </c>
      <c r="D26" s="14">
        <v>45536</v>
      </c>
      <c r="E26" s="15">
        <v>1455136.9</v>
      </c>
      <c r="F26" s="16">
        <v>46022</v>
      </c>
      <c r="G26" s="15">
        <v>1455136.9</v>
      </c>
      <c r="H26" s="17" t="s">
        <v>17</v>
      </c>
      <c r="I26" s="17">
        <f t="shared" si="0"/>
        <v>0</v>
      </c>
      <c r="J26" s="18" t="s">
        <v>18</v>
      </c>
      <c r="K26" s="19"/>
      <c r="L26" s="20"/>
    </row>
    <row r="27" spans="1:12" s="2" customFormat="1" ht="54.95" customHeight="1" x14ac:dyDescent="0.25">
      <c r="A27" s="11" t="s">
        <v>33</v>
      </c>
      <c r="B27" s="11" t="s">
        <v>34</v>
      </c>
      <c r="C27" s="13" t="s">
        <v>35</v>
      </c>
      <c r="D27" s="14">
        <v>45562</v>
      </c>
      <c r="E27" s="15">
        <v>29736</v>
      </c>
      <c r="F27" s="16">
        <v>45657</v>
      </c>
      <c r="G27" s="15">
        <v>29736</v>
      </c>
      <c r="H27" s="17" t="s">
        <v>17</v>
      </c>
      <c r="I27" s="17">
        <f t="shared" si="0"/>
        <v>0</v>
      </c>
      <c r="J27" s="18" t="s">
        <v>18</v>
      </c>
      <c r="K27" s="19"/>
      <c r="L27" s="20"/>
    </row>
    <row r="28" spans="1:12" s="2" customFormat="1" ht="54.95" customHeight="1" x14ac:dyDescent="0.25">
      <c r="A28" s="11" t="s">
        <v>14</v>
      </c>
      <c r="B28" s="12" t="s">
        <v>15</v>
      </c>
      <c r="C28" s="13" t="s">
        <v>36</v>
      </c>
      <c r="D28" s="14">
        <v>45566</v>
      </c>
      <c r="E28" s="15">
        <v>24888.5</v>
      </c>
      <c r="F28" s="16">
        <v>46022</v>
      </c>
      <c r="G28" s="15">
        <v>24888.5</v>
      </c>
      <c r="H28" s="17" t="s">
        <v>17</v>
      </c>
      <c r="I28" s="17">
        <f t="shared" si="0"/>
        <v>0</v>
      </c>
      <c r="J28" s="18" t="s">
        <v>18</v>
      </c>
      <c r="K28" s="19"/>
      <c r="L28" s="20"/>
    </row>
    <row r="29" spans="1:12" s="2" customFormat="1" ht="54.95" customHeight="1" x14ac:dyDescent="0.25">
      <c r="A29" s="11" t="s">
        <v>14</v>
      </c>
      <c r="B29" s="11" t="s">
        <v>19</v>
      </c>
      <c r="C29" s="13" t="s">
        <v>37</v>
      </c>
      <c r="D29" s="14">
        <v>45566</v>
      </c>
      <c r="E29" s="15">
        <v>1434471.1</v>
      </c>
      <c r="F29" s="16">
        <v>46022</v>
      </c>
      <c r="G29" s="15">
        <v>1434471.1</v>
      </c>
      <c r="H29" s="17" t="s">
        <v>17</v>
      </c>
      <c r="I29" s="17">
        <f t="shared" si="0"/>
        <v>0</v>
      </c>
      <c r="J29" s="18" t="s">
        <v>18</v>
      </c>
      <c r="K29" s="19"/>
      <c r="L29" s="20"/>
    </row>
    <row r="30" spans="1:12" s="2" customFormat="1" ht="54.95" customHeight="1" x14ac:dyDescent="0.25">
      <c r="A30" s="11" t="s">
        <v>38</v>
      </c>
      <c r="B30" s="11" t="s">
        <v>34</v>
      </c>
      <c r="C30" s="13" t="s">
        <v>39</v>
      </c>
      <c r="D30" s="14">
        <v>45566</v>
      </c>
      <c r="E30" s="15">
        <v>22766.38</v>
      </c>
      <c r="F30" s="16">
        <v>45657</v>
      </c>
      <c r="G30" s="15">
        <v>22766.38</v>
      </c>
      <c r="H30" s="17" t="s">
        <v>17</v>
      </c>
      <c r="I30" s="17">
        <f t="shared" si="0"/>
        <v>0</v>
      </c>
      <c r="J30" s="18" t="s">
        <v>18</v>
      </c>
      <c r="K30" s="19"/>
      <c r="L30" s="20"/>
    </row>
    <row r="31" spans="1:12" s="2" customFormat="1" ht="54.95" customHeight="1" x14ac:dyDescent="0.25">
      <c r="A31" s="11" t="s">
        <v>40</v>
      </c>
      <c r="B31" s="11" t="s">
        <v>41</v>
      </c>
      <c r="C31" s="13" t="s">
        <v>42</v>
      </c>
      <c r="D31" s="14">
        <v>45567</v>
      </c>
      <c r="E31" s="15">
        <v>10205.68</v>
      </c>
      <c r="F31" s="16">
        <v>45657</v>
      </c>
      <c r="G31" s="15">
        <v>10205.68</v>
      </c>
      <c r="H31" s="17" t="s">
        <v>17</v>
      </c>
      <c r="I31" s="17">
        <f t="shared" si="0"/>
        <v>0</v>
      </c>
      <c r="J31" s="18" t="s">
        <v>18</v>
      </c>
      <c r="K31" s="19"/>
      <c r="L31" s="20"/>
    </row>
    <row r="32" spans="1:12" s="2" customFormat="1" ht="54.95" customHeight="1" x14ac:dyDescent="0.25">
      <c r="A32" s="11" t="s">
        <v>28</v>
      </c>
      <c r="B32" s="11" t="s">
        <v>29</v>
      </c>
      <c r="C32" s="13" t="s">
        <v>43</v>
      </c>
      <c r="D32" s="14">
        <v>45568</v>
      </c>
      <c r="E32" s="15">
        <v>112710</v>
      </c>
      <c r="F32" s="16" t="s">
        <v>44</v>
      </c>
      <c r="G32" s="15">
        <v>112710</v>
      </c>
      <c r="H32" s="17" t="s">
        <v>17</v>
      </c>
      <c r="I32" s="17">
        <f t="shared" si="0"/>
        <v>0</v>
      </c>
      <c r="J32" s="18" t="s">
        <v>18</v>
      </c>
      <c r="K32" s="19"/>
      <c r="L32" s="20"/>
    </row>
    <row r="33" spans="1:12" s="2" customFormat="1" ht="54.95" customHeight="1" x14ac:dyDescent="0.25">
      <c r="A33" s="11" t="s">
        <v>45</v>
      </c>
      <c r="B33" s="11" t="s">
        <v>46</v>
      </c>
      <c r="C33" s="13" t="s">
        <v>47</v>
      </c>
      <c r="D33" s="14">
        <v>45569</v>
      </c>
      <c r="E33" s="15">
        <v>120654.12</v>
      </c>
      <c r="F33" s="16">
        <v>45657</v>
      </c>
      <c r="G33" s="15">
        <v>120654.12</v>
      </c>
      <c r="H33" s="17" t="s">
        <v>17</v>
      </c>
      <c r="I33" s="17">
        <f t="shared" si="0"/>
        <v>0</v>
      </c>
      <c r="J33" s="18" t="s">
        <v>18</v>
      </c>
      <c r="K33" s="19"/>
      <c r="L33" s="20"/>
    </row>
    <row r="34" spans="1:12" s="2" customFormat="1" ht="54.95" customHeight="1" x14ac:dyDescent="0.25">
      <c r="A34" s="11" t="s">
        <v>48</v>
      </c>
      <c r="B34" s="11" t="s">
        <v>49</v>
      </c>
      <c r="C34" s="13" t="s">
        <v>50</v>
      </c>
      <c r="D34" s="14">
        <v>45571</v>
      </c>
      <c r="E34" s="15">
        <v>575730</v>
      </c>
      <c r="F34" s="16">
        <v>46022</v>
      </c>
      <c r="G34" s="15">
        <v>575730</v>
      </c>
      <c r="H34" s="17" t="s">
        <v>17</v>
      </c>
      <c r="I34" s="17">
        <f t="shared" si="0"/>
        <v>0</v>
      </c>
      <c r="J34" s="18" t="s">
        <v>18</v>
      </c>
      <c r="K34" s="19"/>
      <c r="L34" s="20"/>
    </row>
    <row r="35" spans="1:12" s="2" customFormat="1" ht="54.95" customHeight="1" x14ac:dyDescent="0.25">
      <c r="A35" s="11" t="s">
        <v>51</v>
      </c>
      <c r="B35" s="11" t="s">
        <v>52</v>
      </c>
      <c r="C35" s="13" t="s">
        <v>53</v>
      </c>
      <c r="D35" s="14">
        <v>45586</v>
      </c>
      <c r="E35" s="15">
        <v>215116.36</v>
      </c>
      <c r="F35" s="16">
        <v>46022</v>
      </c>
      <c r="G35" s="15">
        <v>215116.36</v>
      </c>
      <c r="H35" s="17" t="s">
        <v>17</v>
      </c>
      <c r="I35" s="17">
        <f t="shared" si="0"/>
        <v>0</v>
      </c>
      <c r="J35" s="18" t="s">
        <v>18</v>
      </c>
      <c r="K35" s="19"/>
      <c r="L35" s="20"/>
    </row>
    <row r="36" spans="1:12" s="2" customFormat="1" ht="54.95" customHeight="1" x14ac:dyDescent="0.25">
      <c r="A36" s="11" t="s">
        <v>54</v>
      </c>
      <c r="B36" s="11" t="s">
        <v>55</v>
      </c>
      <c r="C36" s="13" t="s">
        <v>56</v>
      </c>
      <c r="D36" s="14">
        <v>45586</v>
      </c>
      <c r="E36" s="15">
        <v>53826.879999999997</v>
      </c>
      <c r="F36" s="16">
        <v>45657</v>
      </c>
      <c r="G36" s="15">
        <v>53826.879999999997</v>
      </c>
      <c r="H36" s="17" t="s">
        <v>17</v>
      </c>
      <c r="I36" s="17">
        <f t="shared" si="0"/>
        <v>0</v>
      </c>
      <c r="J36" s="18" t="s">
        <v>18</v>
      </c>
      <c r="K36" s="19"/>
      <c r="L36" s="20"/>
    </row>
    <row r="37" spans="1:12" s="2" customFormat="1" ht="54.95" customHeight="1" x14ac:dyDescent="0.25">
      <c r="A37" s="11" t="s">
        <v>57</v>
      </c>
      <c r="B37" s="11" t="s">
        <v>58</v>
      </c>
      <c r="C37" s="13" t="s">
        <v>59</v>
      </c>
      <c r="D37" s="14">
        <v>45586</v>
      </c>
      <c r="E37" s="15">
        <v>31680</v>
      </c>
      <c r="F37" s="16">
        <v>46022</v>
      </c>
      <c r="G37" s="15">
        <v>31680</v>
      </c>
      <c r="H37" s="17" t="s">
        <v>17</v>
      </c>
      <c r="I37" s="17">
        <f t="shared" si="0"/>
        <v>0</v>
      </c>
      <c r="J37" s="18" t="s">
        <v>18</v>
      </c>
      <c r="K37" s="19"/>
      <c r="L37" s="20"/>
    </row>
    <row r="38" spans="1:12" s="2" customFormat="1" ht="54.95" customHeight="1" x14ac:dyDescent="0.25">
      <c r="A38" s="11" t="s">
        <v>57</v>
      </c>
      <c r="B38" s="11" t="s">
        <v>60</v>
      </c>
      <c r="C38" s="13" t="s">
        <v>61</v>
      </c>
      <c r="D38" s="14">
        <v>45589</v>
      </c>
      <c r="E38" s="15">
        <v>1604800</v>
      </c>
      <c r="F38" s="16">
        <v>45657</v>
      </c>
      <c r="G38" s="15">
        <v>1604800</v>
      </c>
      <c r="H38" s="17" t="s">
        <v>17</v>
      </c>
      <c r="I38" s="17">
        <f t="shared" si="0"/>
        <v>0</v>
      </c>
      <c r="J38" s="18" t="s">
        <v>18</v>
      </c>
      <c r="K38" s="19"/>
      <c r="L38" s="20"/>
    </row>
    <row r="39" spans="1:12" s="2" customFormat="1" ht="54.95" customHeight="1" x14ac:dyDescent="0.25">
      <c r="A39" s="11" t="s">
        <v>62</v>
      </c>
      <c r="B39" s="12" t="s">
        <v>63</v>
      </c>
      <c r="C39" s="13" t="s">
        <v>64</v>
      </c>
      <c r="D39" s="14">
        <v>45592</v>
      </c>
      <c r="E39" s="15">
        <v>145307.01</v>
      </c>
      <c r="F39" s="16">
        <v>46022</v>
      </c>
      <c r="G39" s="15">
        <v>145307.01</v>
      </c>
      <c r="H39" s="17" t="s">
        <v>17</v>
      </c>
      <c r="I39" s="17">
        <f t="shared" si="0"/>
        <v>0</v>
      </c>
      <c r="J39" s="18" t="s">
        <v>18</v>
      </c>
      <c r="K39" s="19"/>
      <c r="L39" s="20"/>
    </row>
    <row r="40" spans="1:12" s="2" customFormat="1" ht="54.95" customHeight="1" x14ac:dyDescent="0.25">
      <c r="A40" s="11" t="s">
        <v>62</v>
      </c>
      <c r="B40" s="12" t="s">
        <v>65</v>
      </c>
      <c r="C40" s="13" t="s">
        <v>66</v>
      </c>
      <c r="D40" s="14">
        <v>45592</v>
      </c>
      <c r="E40" s="15">
        <v>363837.94</v>
      </c>
      <c r="F40" s="16">
        <v>46022</v>
      </c>
      <c r="G40" s="15">
        <v>363837.94</v>
      </c>
      <c r="H40" s="17" t="s">
        <v>17</v>
      </c>
      <c r="I40" s="17">
        <f t="shared" si="0"/>
        <v>0</v>
      </c>
      <c r="J40" s="18" t="s">
        <v>18</v>
      </c>
      <c r="K40" s="19"/>
      <c r="L40" s="20"/>
    </row>
    <row r="41" spans="1:12" s="2" customFormat="1" ht="54.95" customHeight="1" x14ac:dyDescent="0.25">
      <c r="A41" s="11" t="s">
        <v>62</v>
      </c>
      <c r="B41" s="12" t="s">
        <v>67</v>
      </c>
      <c r="C41" s="13" t="s">
        <v>68</v>
      </c>
      <c r="D41" s="14">
        <v>45592</v>
      </c>
      <c r="E41" s="15">
        <v>27064</v>
      </c>
      <c r="F41" s="16">
        <v>46022</v>
      </c>
      <c r="G41" s="15">
        <v>27064</v>
      </c>
      <c r="H41" s="17" t="s">
        <v>17</v>
      </c>
      <c r="I41" s="17">
        <f t="shared" si="0"/>
        <v>0</v>
      </c>
      <c r="J41" s="18" t="s">
        <v>18</v>
      </c>
      <c r="K41" s="22"/>
      <c r="L41" s="20"/>
    </row>
    <row r="42" spans="1:12" s="2" customFormat="1" ht="54.95" customHeight="1" x14ac:dyDescent="0.25">
      <c r="A42" s="11" t="s">
        <v>69</v>
      </c>
      <c r="B42" s="11" t="s">
        <v>70</v>
      </c>
      <c r="C42" s="13" t="s">
        <v>71</v>
      </c>
      <c r="D42" s="14">
        <v>45593</v>
      </c>
      <c r="E42" s="15">
        <v>706584</v>
      </c>
      <c r="F42" s="16">
        <v>45657</v>
      </c>
      <c r="G42" s="15">
        <v>706584</v>
      </c>
      <c r="H42" s="17" t="s">
        <v>17</v>
      </c>
      <c r="I42" s="17">
        <f t="shared" si="0"/>
        <v>0</v>
      </c>
      <c r="J42" s="18" t="s">
        <v>18</v>
      </c>
      <c r="K42" s="19"/>
      <c r="L42" s="20"/>
    </row>
    <row r="43" spans="1:12" s="2" customFormat="1" ht="54.95" customHeight="1" x14ac:dyDescent="0.25">
      <c r="A43" s="11" t="s">
        <v>72</v>
      </c>
      <c r="B43" s="11" t="s">
        <v>73</v>
      </c>
      <c r="C43" s="13" t="s">
        <v>74</v>
      </c>
      <c r="D43" s="14">
        <v>45593</v>
      </c>
      <c r="E43" s="15">
        <v>1264960</v>
      </c>
      <c r="F43" s="16">
        <v>45657</v>
      </c>
      <c r="G43" s="15">
        <v>1264960</v>
      </c>
      <c r="H43" s="17" t="s">
        <v>17</v>
      </c>
      <c r="I43" s="17">
        <f t="shared" si="0"/>
        <v>0</v>
      </c>
      <c r="J43" s="18" t="s">
        <v>18</v>
      </c>
      <c r="K43" s="19"/>
      <c r="L43" s="20"/>
    </row>
    <row r="44" spans="1:12" s="2" customFormat="1" ht="54.95" customHeight="1" x14ac:dyDescent="0.25">
      <c r="A44" s="11" t="s">
        <v>75</v>
      </c>
      <c r="B44" s="11" t="s">
        <v>76</v>
      </c>
      <c r="C44" s="13" t="s">
        <v>77</v>
      </c>
      <c r="D44" s="14">
        <v>45593</v>
      </c>
      <c r="E44" s="15">
        <v>1194868</v>
      </c>
      <c r="F44" s="16">
        <v>46022</v>
      </c>
      <c r="G44" s="15">
        <v>1194868</v>
      </c>
      <c r="H44" s="17" t="s">
        <v>17</v>
      </c>
      <c r="I44" s="17">
        <f t="shared" si="0"/>
        <v>0</v>
      </c>
      <c r="J44" s="18" t="s">
        <v>18</v>
      </c>
      <c r="K44" s="19"/>
      <c r="L44" s="20"/>
    </row>
    <row r="45" spans="1:12" s="2" customFormat="1" ht="54.95" customHeight="1" x14ac:dyDescent="0.25">
      <c r="A45" s="23" t="s">
        <v>78</v>
      </c>
      <c r="B45" s="11" t="s">
        <v>79</v>
      </c>
      <c r="C45" s="13" t="s">
        <v>80</v>
      </c>
      <c r="D45" s="14">
        <v>45593</v>
      </c>
      <c r="E45" s="15">
        <v>146708.63</v>
      </c>
      <c r="F45" s="16">
        <v>45657</v>
      </c>
      <c r="G45" s="15">
        <v>146708.63</v>
      </c>
      <c r="H45" s="17" t="s">
        <v>17</v>
      </c>
      <c r="I45" s="17">
        <f t="shared" si="0"/>
        <v>0</v>
      </c>
      <c r="J45" s="18" t="s">
        <v>18</v>
      </c>
      <c r="K45" s="19"/>
      <c r="L45" s="20"/>
    </row>
    <row r="46" spans="1:12" s="2" customFormat="1" ht="54.95" customHeight="1" x14ac:dyDescent="0.25">
      <c r="A46" s="23" t="s">
        <v>81</v>
      </c>
      <c r="B46" s="11" t="s">
        <v>82</v>
      </c>
      <c r="C46" s="13" t="s">
        <v>83</v>
      </c>
      <c r="D46" s="14">
        <v>45593</v>
      </c>
      <c r="E46" s="15">
        <v>1757315</v>
      </c>
      <c r="F46" s="16">
        <v>45657</v>
      </c>
      <c r="G46" s="15">
        <v>1757315</v>
      </c>
      <c r="H46" s="17" t="s">
        <v>17</v>
      </c>
      <c r="I46" s="17">
        <f t="shared" si="0"/>
        <v>0</v>
      </c>
      <c r="J46" s="18" t="s">
        <v>18</v>
      </c>
      <c r="K46" s="22"/>
      <c r="L46" s="20"/>
    </row>
    <row r="47" spans="1:12" s="2" customFormat="1" ht="54.95" customHeight="1" x14ac:dyDescent="0.25">
      <c r="A47" s="11" t="s">
        <v>72</v>
      </c>
      <c r="B47" s="11" t="s">
        <v>84</v>
      </c>
      <c r="C47" s="13" t="s">
        <v>85</v>
      </c>
      <c r="D47" s="14">
        <v>45594</v>
      </c>
      <c r="E47" s="15">
        <v>1758147.42</v>
      </c>
      <c r="F47" s="16">
        <v>45657</v>
      </c>
      <c r="G47" s="15">
        <v>1758147.42</v>
      </c>
      <c r="H47" s="17" t="s">
        <v>17</v>
      </c>
      <c r="I47" s="17">
        <f t="shared" si="0"/>
        <v>0</v>
      </c>
      <c r="J47" s="18" t="s">
        <v>18</v>
      </c>
      <c r="K47" s="19"/>
      <c r="L47" s="20"/>
    </row>
    <row r="48" spans="1:12" s="2" customFormat="1" ht="54.95" customHeight="1" x14ac:dyDescent="0.25">
      <c r="A48" s="11" t="s">
        <v>69</v>
      </c>
      <c r="B48" s="11" t="s">
        <v>70</v>
      </c>
      <c r="C48" s="13" t="s">
        <v>86</v>
      </c>
      <c r="D48" s="14">
        <v>45594</v>
      </c>
      <c r="E48" s="15">
        <v>1735652.56</v>
      </c>
      <c r="F48" s="16">
        <v>45657</v>
      </c>
      <c r="G48" s="15">
        <v>1735652.56</v>
      </c>
      <c r="H48" s="17" t="s">
        <v>17</v>
      </c>
      <c r="I48" s="17">
        <f t="shared" si="0"/>
        <v>0</v>
      </c>
      <c r="J48" s="18" t="s">
        <v>18</v>
      </c>
      <c r="K48" s="19"/>
      <c r="L48" s="20"/>
    </row>
    <row r="49" spans="1:13" s="2" customFormat="1" ht="54.95" customHeight="1" x14ac:dyDescent="0.25">
      <c r="A49" s="11" t="s">
        <v>87</v>
      </c>
      <c r="B49" s="11" t="s">
        <v>88</v>
      </c>
      <c r="C49" s="13" t="s">
        <v>43</v>
      </c>
      <c r="D49" s="14">
        <v>45594</v>
      </c>
      <c r="E49" s="15">
        <v>611346.6</v>
      </c>
      <c r="F49" s="16">
        <v>45657</v>
      </c>
      <c r="G49" s="15">
        <v>611346.6</v>
      </c>
      <c r="H49" s="17" t="s">
        <v>17</v>
      </c>
      <c r="I49" s="17">
        <f t="shared" si="0"/>
        <v>0</v>
      </c>
      <c r="J49" s="18" t="s">
        <v>18</v>
      </c>
      <c r="K49" s="19"/>
      <c r="L49" s="20"/>
    </row>
    <row r="50" spans="1:13" s="2" customFormat="1" ht="54.95" customHeight="1" x14ac:dyDescent="0.25">
      <c r="A50" s="11" t="s">
        <v>45</v>
      </c>
      <c r="B50" s="11" t="s">
        <v>89</v>
      </c>
      <c r="C50" s="13" t="s">
        <v>90</v>
      </c>
      <c r="D50" s="14">
        <v>45595</v>
      </c>
      <c r="E50" s="15">
        <v>1245111.22</v>
      </c>
      <c r="F50" s="16">
        <v>45657</v>
      </c>
      <c r="G50" s="15">
        <v>1245111.22</v>
      </c>
      <c r="H50" s="17" t="s">
        <v>17</v>
      </c>
      <c r="I50" s="17">
        <f t="shared" si="0"/>
        <v>0</v>
      </c>
      <c r="J50" s="18" t="s">
        <v>18</v>
      </c>
      <c r="K50" s="19"/>
      <c r="L50" s="20"/>
    </row>
    <row r="51" spans="1:13" s="2" customFormat="1" ht="54.95" customHeight="1" x14ac:dyDescent="0.25">
      <c r="A51" s="11" t="s">
        <v>91</v>
      </c>
      <c r="B51" s="11" t="s">
        <v>92</v>
      </c>
      <c r="C51" s="13" t="s">
        <v>93</v>
      </c>
      <c r="D51" s="14">
        <v>45596</v>
      </c>
      <c r="E51" s="15">
        <v>79821.100000000006</v>
      </c>
      <c r="F51" s="16">
        <v>45657</v>
      </c>
      <c r="G51" s="15">
        <v>79821.100000000006</v>
      </c>
      <c r="H51" s="17" t="s">
        <v>17</v>
      </c>
      <c r="I51" s="17">
        <f t="shared" si="0"/>
        <v>0</v>
      </c>
      <c r="J51" s="18" t="s">
        <v>18</v>
      </c>
      <c r="K51" s="19"/>
      <c r="L51" s="20"/>
    </row>
    <row r="52" spans="1:13" s="2" customFormat="1" ht="54.95" customHeight="1" x14ac:dyDescent="0.25">
      <c r="A52" s="11" t="s">
        <v>72</v>
      </c>
      <c r="B52" s="11" t="s">
        <v>94</v>
      </c>
      <c r="C52" s="13" t="s">
        <v>95</v>
      </c>
      <c r="D52" s="14">
        <v>45597</v>
      </c>
      <c r="E52" s="15">
        <v>160008</v>
      </c>
      <c r="F52" s="16">
        <v>45657</v>
      </c>
      <c r="G52" s="15">
        <v>160008</v>
      </c>
      <c r="H52" s="17" t="s">
        <v>17</v>
      </c>
      <c r="I52" s="17">
        <f t="shared" si="0"/>
        <v>0</v>
      </c>
      <c r="J52" s="18" t="s">
        <v>18</v>
      </c>
      <c r="K52" s="19"/>
      <c r="L52" s="20"/>
    </row>
    <row r="53" spans="1:13" s="2" customFormat="1" ht="54.95" customHeight="1" x14ac:dyDescent="0.25">
      <c r="A53" s="11" t="s">
        <v>14</v>
      </c>
      <c r="B53" s="11" t="s">
        <v>19</v>
      </c>
      <c r="C53" s="13" t="s">
        <v>96</v>
      </c>
      <c r="D53" s="14">
        <v>45597</v>
      </c>
      <c r="E53" s="15">
        <v>1434471.1</v>
      </c>
      <c r="F53" s="16">
        <v>46022</v>
      </c>
      <c r="G53" s="15">
        <v>1434471.1</v>
      </c>
      <c r="H53" s="17" t="s">
        <v>17</v>
      </c>
      <c r="I53" s="17">
        <f t="shared" si="0"/>
        <v>0</v>
      </c>
      <c r="J53" s="18" t="s">
        <v>18</v>
      </c>
      <c r="K53" s="19"/>
      <c r="L53" s="20"/>
      <c r="M53" s="2" t="s">
        <v>97</v>
      </c>
    </row>
    <row r="54" spans="1:13" s="2" customFormat="1" ht="54.95" customHeight="1" x14ac:dyDescent="0.25">
      <c r="A54" s="11" t="s">
        <v>98</v>
      </c>
      <c r="B54" s="12" t="s">
        <v>99</v>
      </c>
      <c r="C54" s="13" t="s">
        <v>100</v>
      </c>
      <c r="D54" s="14">
        <v>45597</v>
      </c>
      <c r="E54" s="15">
        <v>108455</v>
      </c>
      <c r="F54" s="16">
        <v>45657</v>
      </c>
      <c r="G54" s="15">
        <v>108455</v>
      </c>
      <c r="H54" s="17" t="s">
        <v>17</v>
      </c>
      <c r="I54" s="17">
        <f t="shared" si="0"/>
        <v>0</v>
      </c>
      <c r="J54" s="18" t="s">
        <v>18</v>
      </c>
      <c r="K54" s="19"/>
      <c r="L54" s="20"/>
    </row>
    <row r="55" spans="1:13" s="2" customFormat="1" ht="54.95" customHeight="1" x14ac:dyDescent="0.25">
      <c r="A55" s="11" t="s">
        <v>101</v>
      </c>
      <c r="B55" s="23" t="s">
        <v>102</v>
      </c>
      <c r="C55" s="13" t="s">
        <v>103</v>
      </c>
      <c r="D55" s="14">
        <v>45601</v>
      </c>
      <c r="E55" s="15">
        <v>232460</v>
      </c>
      <c r="F55" s="16">
        <v>45657</v>
      </c>
      <c r="G55" s="15">
        <v>232460</v>
      </c>
      <c r="H55" s="17" t="s">
        <v>17</v>
      </c>
      <c r="I55" s="17">
        <f t="shared" si="0"/>
        <v>0</v>
      </c>
      <c r="J55" s="18" t="s">
        <v>18</v>
      </c>
      <c r="K55" s="19"/>
      <c r="L55" s="20"/>
    </row>
    <row r="56" spans="1:13" s="2" customFormat="1" ht="54.95" customHeight="1" x14ac:dyDescent="0.25">
      <c r="A56" s="11" t="s">
        <v>87</v>
      </c>
      <c r="B56" s="23" t="s">
        <v>104</v>
      </c>
      <c r="C56" s="13" t="s">
        <v>105</v>
      </c>
      <c r="D56" s="14">
        <v>45601</v>
      </c>
      <c r="E56" s="15">
        <v>975576.8</v>
      </c>
      <c r="F56" s="16">
        <v>45657</v>
      </c>
      <c r="G56" s="15">
        <v>975576.8</v>
      </c>
      <c r="H56" s="17" t="s">
        <v>17</v>
      </c>
      <c r="I56" s="17">
        <f t="shared" si="0"/>
        <v>0</v>
      </c>
      <c r="J56" s="18" t="s">
        <v>18</v>
      </c>
      <c r="K56" s="19"/>
      <c r="L56" s="20"/>
    </row>
    <row r="57" spans="1:13" s="2" customFormat="1" ht="54.95" customHeight="1" x14ac:dyDescent="0.25">
      <c r="A57" s="11" t="s">
        <v>69</v>
      </c>
      <c r="B57" s="11" t="s">
        <v>106</v>
      </c>
      <c r="C57" s="13" t="s">
        <v>107</v>
      </c>
      <c r="D57" s="14">
        <v>45601</v>
      </c>
      <c r="E57" s="15">
        <v>144314</v>
      </c>
      <c r="F57" s="16">
        <v>45657</v>
      </c>
      <c r="G57" s="15">
        <v>144314</v>
      </c>
      <c r="H57" s="17" t="s">
        <v>17</v>
      </c>
      <c r="I57" s="17">
        <f t="shared" si="0"/>
        <v>0</v>
      </c>
      <c r="J57" s="18" t="s">
        <v>18</v>
      </c>
      <c r="K57" s="19"/>
      <c r="L57" s="20"/>
    </row>
    <row r="58" spans="1:13" s="2" customFormat="1" ht="54.95" customHeight="1" x14ac:dyDescent="0.25">
      <c r="A58" s="11" t="s">
        <v>108</v>
      </c>
      <c r="B58" s="11" t="s">
        <v>109</v>
      </c>
      <c r="C58" s="13" t="s">
        <v>110</v>
      </c>
      <c r="D58" s="14">
        <v>45602</v>
      </c>
      <c r="E58" s="15">
        <v>388692</v>
      </c>
      <c r="F58" s="16">
        <v>45657</v>
      </c>
      <c r="G58" s="15">
        <v>388692</v>
      </c>
      <c r="H58" s="17" t="s">
        <v>17</v>
      </c>
      <c r="I58" s="17">
        <f t="shared" si="0"/>
        <v>0</v>
      </c>
      <c r="J58" s="18" t="s">
        <v>18</v>
      </c>
      <c r="K58" s="19"/>
      <c r="L58" s="20"/>
    </row>
    <row r="59" spans="1:13" s="2" customFormat="1" ht="54.95" customHeight="1" x14ac:dyDescent="0.25">
      <c r="A59" s="23" t="s">
        <v>78</v>
      </c>
      <c r="B59" s="23" t="s">
        <v>111</v>
      </c>
      <c r="C59" s="13" t="s">
        <v>112</v>
      </c>
      <c r="D59" s="14">
        <v>45602</v>
      </c>
      <c r="E59" s="15">
        <v>131334.71</v>
      </c>
      <c r="F59" s="16">
        <v>45657</v>
      </c>
      <c r="G59" s="15">
        <v>131334.71</v>
      </c>
      <c r="H59" s="17" t="s">
        <v>17</v>
      </c>
      <c r="I59" s="17">
        <f t="shared" si="0"/>
        <v>0</v>
      </c>
      <c r="J59" s="18" t="s">
        <v>18</v>
      </c>
      <c r="K59" s="19"/>
      <c r="L59" s="20"/>
    </row>
    <row r="60" spans="1:13" s="2" customFormat="1" ht="54.95" customHeight="1" x14ac:dyDescent="0.25">
      <c r="A60" s="23" t="s">
        <v>113</v>
      </c>
      <c r="B60" s="23" t="s">
        <v>114</v>
      </c>
      <c r="C60" s="13" t="s">
        <v>115</v>
      </c>
      <c r="D60" s="14">
        <v>45602</v>
      </c>
      <c r="E60" s="15">
        <v>73500</v>
      </c>
      <c r="F60" s="16">
        <v>46022</v>
      </c>
      <c r="G60" s="15">
        <v>73500</v>
      </c>
      <c r="H60" s="17" t="s">
        <v>17</v>
      </c>
      <c r="I60" s="17">
        <f t="shared" si="0"/>
        <v>0</v>
      </c>
      <c r="J60" s="18" t="s">
        <v>18</v>
      </c>
      <c r="K60" s="19"/>
      <c r="L60" s="20"/>
    </row>
    <row r="61" spans="1:13" s="2" customFormat="1" ht="54.95" customHeight="1" x14ac:dyDescent="0.25">
      <c r="A61" s="23" t="s">
        <v>116</v>
      </c>
      <c r="B61" s="23" t="s">
        <v>117</v>
      </c>
      <c r="C61" s="13" t="s">
        <v>118</v>
      </c>
      <c r="D61" s="14">
        <v>45604</v>
      </c>
      <c r="E61" s="15">
        <v>890457.5</v>
      </c>
      <c r="F61" s="16">
        <v>46022</v>
      </c>
      <c r="G61" s="15">
        <v>890457.5</v>
      </c>
      <c r="H61" s="17" t="s">
        <v>17</v>
      </c>
      <c r="I61" s="17">
        <f t="shared" si="0"/>
        <v>0</v>
      </c>
      <c r="J61" s="18" t="s">
        <v>18</v>
      </c>
      <c r="K61" s="19"/>
      <c r="L61" s="20"/>
    </row>
    <row r="62" spans="1:13" s="2" customFormat="1" ht="54.95" customHeight="1" x14ac:dyDescent="0.25">
      <c r="A62" s="23" t="s">
        <v>119</v>
      </c>
      <c r="B62" s="23" t="s">
        <v>120</v>
      </c>
      <c r="C62" s="13" t="s">
        <v>121</v>
      </c>
      <c r="D62" s="14">
        <v>45604</v>
      </c>
      <c r="E62" s="15">
        <v>669573.30000000005</v>
      </c>
      <c r="F62" s="16">
        <v>46022</v>
      </c>
      <c r="G62" s="15">
        <v>669573.30000000005</v>
      </c>
      <c r="H62" s="17" t="s">
        <v>17</v>
      </c>
      <c r="I62" s="17">
        <f t="shared" si="0"/>
        <v>0</v>
      </c>
      <c r="J62" s="18" t="s">
        <v>18</v>
      </c>
      <c r="K62" s="19"/>
      <c r="L62" s="20"/>
    </row>
    <row r="63" spans="1:13" s="2" customFormat="1" ht="54.95" customHeight="1" x14ac:dyDescent="0.25">
      <c r="A63" s="23" t="s">
        <v>122</v>
      </c>
      <c r="B63" s="23" t="s">
        <v>123</v>
      </c>
      <c r="C63" s="24" t="s">
        <v>124</v>
      </c>
      <c r="D63" s="14">
        <v>45607</v>
      </c>
      <c r="E63" s="15">
        <v>1755309</v>
      </c>
      <c r="F63" s="16">
        <v>45657</v>
      </c>
      <c r="G63" s="15">
        <v>1755309</v>
      </c>
      <c r="H63" s="17" t="s">
        <v>17</v>
      </c>
      <c r="I63" s="17">
        <f t="shared" si="0"/>
        <v>0</v>
      </c>
      <c r="J63" s="18" t="s">
        <v>18</v>
      </c>
      <c r="K63" s="19"/>
      <c r="L63" s="20"/>
    </row>
    <row r="64" spans="1:13" s="2" customFormat="1" ht="54.95" customHeight="1" x14ac:dyDescent="0.25">
      <c r="A64" s="11" t="s">
        <v>45</v>
      </c>
      <c r="B64" s="11" t="s">
        <v>125</v>
      </c>
      <c r="C64" s="24" t="s">
        <v>126</v>
      </c>
      <c r="D64" s="14">
        <v>45609</v>
      </c>
      <c r="E64" s="15">
        <v>853827.74</v>
      </c>
      <c r="F64" s="16">
        <v>45657</v>
      </c>
      <c r="G64" s="15">
        <v>824091.74</v>
      </c>
      <c r="H64" s="17">
        <v>29736</v>
      </c>
      <c r="I64" s="17">
        <f>E64-G64-H64</f>
        <v>0</v>
      </c>
      <c r="J64" s="18" t="s">
        <v>18</v>
      </c>
      <c r="K64" s="19"/>
      <c r="L64" s="20"/>
    </row>
    <row r="65" spans="1:12" s="2" customFormat="1" ht="54.95" customHeight="1" x14ac:dyDescent="0.25">
      <c r="A65" s="11" t="s">
        <v>127</v>
      </c>
      <c r="B65" s="11" t="s">
        <v>125</v>
      </c>
      <c r="C65" s="24" t="s">
        <v>128</v>
      </c>
      <c r="D65" s="14">
        <v>45610</v>
      </c>
      <c r="E65" s="15">
        <v>39487.379999999997</v>
      </c>
      <c r="F65" s="16">
        <v>45657</v>
      </c>
      <c r="G65" s="15">
        <v>39487.379999999997</v>
      </c>
      <c r="H65" s="17" t="s">
        <v>17</v>
      </c>
      <c r="I65" s="17">
        <f>E65-G65</f>
        <v>0</v>
      </c>
      <c r="J65" s="18" t="s">
        <v>18</v>
      </c>
      <c r="K65" s="19"/>
      <c r="L65" s="20"/>
    </row>
    <row r="66" spans="1:12" s="2" customFormat="1" ht="54.95" customHeight="1" x14ac:dyDescent="0.25">
      <c r="A66" s="11" t="s">
        <v>129</v>
      </c>
      <c r="B66" s="11" t="s">
        <v>130</v>
      </c>
      <c r="C66" s="24" t="s">
        <v>131</v>
      </c>
      <c r="D66" s="14">
        <v>45611</v>
      </c>
      <c r="E66" s="15">
        <v>93333.33</v>
      </c>
      <c r="F66" s="16">
        <v>46022</v>
      </c>
      <c r="G66" s="15">
        <v>93333.33</v>
      </c>
      <c r="H66" s="17" t="s">
        <v>17</v>
      </c>
      <c r="I66" s="17">
        <f t="shared" si="0"/>
        <v>0</v>
      </c>
      <c r="J66" s="18" t="s">
        <v>18</v>
      </c>
      <c r="K66" s="19"/>
      <c r="L66" s="20"/>
    </row>
    <row r="67" spans="1:12" s="2" customFormat="1" ht="54.95" customHeight="1" x14ac:dyDescent="0.25">
      <c r="A67" s="11" t="s">
        <v>72</v>
      </c>
      <c r="B67" s="11" t="s">
        <v>132</v>
      </c>
      <c r="C67" s="24" t="s">
        <v>133</v>
      </c>
      <c r="D67" s="14">
        <v>45611</v>
      </c>
      <c r="E67" s="15">
        <v>1699447.8</v>
      </c>
      <c r="F67" s="16">
        <v>45657</v>
      </c>
      <c r="G67" s="15">
        <v>1699447.8</v>
      </c>
      <c r="H67" s="17" t="s">
        <v>17</v>
      </c>
      <c r="I67" s="17">
        <f t="shared" si="0"/>
        <v>0</v>
      </c>
      <c r="J67" s="18" t="s">
        <v>18</v>
      </c>
      <c r="K67" s="19"/>
      <c r="L67" s="20"/>
    </row>
    <row r="68" spans="1:12" s="2" customFormat="1" ht="54.95" customHeight="1" x14ac:dyDescent="0.25">
      <c r="A68" s="11" t="s">
        <v>134</v>
      </c>
      <c r="B68" s="11" t="s">
        <v>135</v>
      </c>
      <c r="C68" s="24" t="s">
        <v>85</v>
      </c>
      <c r="D68" s="14">
        <v>45611</v>
      </c>
      <c r="E68" s="15">
        <v>1755250</v>
      </c>
      <c r="F68" s="16">
        <v>46022</v>
      </c>
      <c r="G68" s="15">
        <v>1755250</v>
      </c>
      <c r="H68" s="17" t="s">
        <v>17</v>
      </c>
      <c r="I68" s="17">
        <f t="shared" si="0"/>
        <v>0</v>
      </c>
      <c r="J68" s="18" t="s">
        <v>18</v>
      </c>
      <c r="K68" s="19"/>
      <c r="L68" s="20"/>
    </row>
    <row r="69" spans="1:12" s="2" customFormat="1" ht="54.95" customHeight="1" x14ac:dyDescent="0.25">
      <c r="A69" s="11" t="s">
        <v>136</v>
      </c>
      <c r="B69" s="11" t="s">
        <v>137</v>
      </c>
      <c r="C69" s="24" t="s">
        <v>138</v>
      </c>
      <c r="D69" s="14">
        <v>45615</v>
      </c>
      <c r="E69" s="15">
        <v>1733042.4</v>
      </c>
      <c r="F69" s="16">
        <v>46022</v>
      </c>
      <c r="G69" s="15">
        <v>1733042.4</v>
      </c>
      <c r="H69" s="17" t="s">
        <v>17</v>
      </c>
      <c r="I69" s="17">
        <f t="shared" si="0"/>
        <v>0</v>
      </c>
      <c r="J69" s="18" t="s">
        <v>18</v>
      </c>
      <c r="K69" s="19"/>
      <c r="L69" s="20"/>
    </row>
    <row r="70" spans="1:12" s="2" customFormat="1" ht="54.95" customHeight="1" x14ac:dyDescent="0.25">
      <c r="A70" s="11" t="s">
        <v>72</v>
      </c>
      <c r="B70" s="11" t="s">
        <v>139</v>
      </c>
      <c r="C70" s="24" t="s">
        <v>140</v>
      </c>
      <c r="D70" s="14">
        <v>45616</v>
      </c>
      <c r="E70" s="15">
        <v>916694.8</v>
      </c>
      <c r="F70" s="16">
        <v>45657</v>
      </c>
      <c r="G70" s="15">
        <v>916694.8</v>
      </c>
      <c r="H70" s="17" t="s">
        <v>17</v>
      </c>
      <c r="I70" s="17">
        <f t="shared" si="0"/>
        <v>0</v>
      </c>
      <c r="J70" s="18" t="s">
        <v>18</v>
      </c>
      <c r="K70" s="19"/>
      <c r="L70" s="20"/>
    </row>
    <row r="71" spans="1:12" s="30" customFormat="1" ht="39" customHeight="1" x14ac:dyDescent="0.25">
      <c r="A71" s="25" t="s">
        <v>141</v>
      </c>
      <c r="B71" s="26"/>
      <c r="C71" s="26"/>
      <c r="D71" s="26"/>
      <c r="E71" s="27">
        <f>SUM(E17:E70)</f>
        <v>37181701.829999998</v>
      </c>
      <c r="F71" s="26"/>
      <c r="G71" s="28">
        <f>SUM(G17:G70)</f>
        <v>37151965.829999998</v>
      </c>
      <c r="H71" s="28">
        <f>SUM(H64:H70)</f>
        <v>29736</v>
      </c>
      <c r="I71" s="29">
        <f>E71-G71-H71</f>
        <v>0</v>
      </c>
      <c r="J71" s="26"/>
    </row>
    <row r="72" spans="1:12" s="2" customFormat="1" ht="15" customHeight="1" x14ac:dyDescent="0.25">
      <c r="A72" s="31" t="s">
        <v>142</v>
      </c>
      <c r="B72" s="31"/>
      <c r="C72" s="31"/>
      <c r="D72" s="31"/>
      <c r="E72" s="31"/>
      <c r="F72" s="31"/>
      <c r="G72" s="31"/>
      <c r="H72" s="31"/>
      <c r="I72" s="31"/>
      <c r="J72" s="31"/>
    </row>
    <row r="73" spans="1:12" s="2" customFormat="1" ht="15" customHeight="1" x14ac:dyDescent="0.25">
      <c r="A73" s="32" t="s">
        <v>143</v>
      </c>
      <c r="B73" s="32"/>
      <c r="C73" s="32"/>
      <c r="D73" s="32"/>
      <c r="E73" s="32"/>
      <c r="F73" s="32"/>
      <c r="G73" s="32"/>
      <c r="H73" s="32"/>
      <c r="I73" s="32"/>
      <c r="J73" s="32"/>
    </row>
    <row r="74" spans="1:12" s="2" customFormat="1" ht="15" customHeight="1" x14ac:dyDescent="0.25">
      <c r="A74" s="32" t="s">
        <v>144</v>
      </c>
      <c r="B74" s="32"/>
      <c r="C74" s="32"/>
      <c r="D74" s="32"/>
      <c r="E74" s="32"/>
      <c r="F74" s="32"/>
      <c r="G74" s="32"/>
      <c r="H74" s="32"/>
      <c r="I74" s="32"/>
      <c r="J74" s="32"/>
    </row>
    <row r="75" spans="1:12" s="2" customFormat="1" ht="15" customHeight="1" x14ac:dyDescent="0.25">
      <c r="A75" s="33"/>
      <c r="B75" s="33"/>
      <c r="C75" s="33"/>
      <c r="D75" s="33"/>
      <c r="E75" s="33"/>
      <c r="F75" s="33"/>
      <c r="G75" s="34"/>
      <c r="H75" s="34"/>
      <c r="I75" s="33"/>
      <c r="J75" s="33"/>
    </row>
    <row r="76" spans="1:12" s="2" customFormat="1" ht="15" customHeight="1" x14ac:dyDescent="0.25">
      <c r="A76" s="33"/>
      <c r="B76" s="33"/>
      <c r="C76" s="33"/>
      <c r="D76" s="33"/>
      <c r="E76" s="33"/>
      <c r="F76" s="33"/>
      <c r="G76" s="34"/>
      <c r="H76" s="34"/>
      <c r="I76" s="33"/>
      <c r="J76" s="33"/>
    </row>
    <row r="77" spans="1:12" s="2" customFormat="1" ht="15" customHeight="1" x14ac:dyDescent="0.25">
      <c r="A77" s="33"/>
      <c r="B77" s="33"/>
      <c r="C77" s="33"/>
      <c r="D77" s="33"/>
      <c r="E77" s="33"/>
      <c r="F77" s="33"/>
      <c r="G77" s="34"/>
      <c r="H77" s="34"/>
      <c r="I77" s="33"/>
      <c r="J77" s="33"/>
    </row>
    <row r="78" spans="1:12" s="2" customFormat="1" ht="15" customHeight="1" x14ac:dyDescent="0.25">
      <c r="A78" s="33"/>
      <c r="B78" s="33"/>
      <c r="C78" s="33"/>
      <c r="D78" s="33"/>
      <c r="E78" s="33"/>
      <c r="F78" s="33"/>
      <c r="G78" s="34"/>
      <c r="H78" s="34"/>
      <c r="I78" s="33"/>
      <c r="J78" s="33"/>
    </row>
    <row r="79" spans="1:12" s="2" customFormat="1" ht="15" customHeight="1" x14ac:dyDescent="0.25">
      <c r="A79" s="33"/>
      <c r="B79" s="33"/>
      <c r="C79" s="33"/>
      <c r="D79" s="33"/>
      <c r="E79" s="33"/>
      <c r="F79" s="33"/>
      <c r="G79" s="34"/>
      <c r="H79" s="34"/>
      <c r="I79" s="33"/>
      <c r="J79" s="33"/>
    </row>
    <row r="80" spans="1:12" s="2" customFormat="1" ht="15" customHeight="1" x14ac:dyDescent="0.25">
      <c r="A80" s="33"/>
      <c r="B80" s="33"/>
      <c r="C80" s="33"/>
      <c r="D80" s="33"/>
      <c r="E80" s="33"/>
      <c r="F80" s="33"/>
      <c r="G80"/>
      <c r="H80" s="34"/>
      <c r="I80" s="33"/>
      <c r="J80" s="33"/>
    </row>
  </sheetData>
  <mergeCells count="7">
    <mergeCell ref="A74:J74"/>
    <mergeCell ref="A11:J11"/>
    <mergeCell ref="A12:J12"/>
    <mergeCell ref="A13:J13"/>
    <mergeCell ref="A14:J14"/>
    <mergeCell ref="A72:J72"/>
    <mergeCell ref="A73:J73"/>
  </mergeCells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2024-12-11T00:40:19Z</cp:lastPrinted>
  <dcterms:created xsi:type="dcterms:W3CDTF">2024-12-11T00:20:59Z</dcterms:created>
  <dcterms:modified xsi:type="dcterms:W3CDTF">2024-12-11T00:40:44Z</dcterms:modified>
</cp:coreProperties>
</file>