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6" i="1" l="1"/>
  <c r="G166" i="1"/>
  <c r="E166" i="1"/>
  <c r="I166" i="1" s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<sst xmlns="http://schemas.openxmlformats.org/spreadsheetml/2006/main" count="743" uniqueCount="324">
  <si>
    <t>Cuerpo Especializado en Seguridad Aeroportuaria y de la Aviación Civil, CESAC.</t>
  </si>
  <si>
    <t>Año 2024</t>
  </si>
  <si>
    <t>Pagos a Proveedores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</si>
  <si>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</si>
  <si>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</si>
  <si>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</si>
  <si>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</si>
  <si>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</si>
  <si>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</si>
  <si>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</si>
  <si>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</si>
  <si>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</si>
  <si>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</si>
  <si>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Columbus Networs Dominicana, S.A.</t>
  </si>
  <si>
    <t>N/A</t>
  </si>
  <si>
    <t>Completo</t>
  </si>
  <si>
    <t>Servicio de internet dedicado fibra óptica.</t>
  </si>
  <si>
    <t>General Gas Services GSS, SRL.</t>
  </si>
  <si>
    <t>Adquisición de gas propáno.</t>
  </si>
  <si>
    <t>B1500000105</t>
  </si>
  <si>
    <t>Distribuidora RSL, EIRL.</t>
  </si>
  <si>
    <t>Adquisición de materiales de ferretería.</t>
  </si>
  <si>
    <t>Seguro Nacional de Salud.</t>
  </si>
  <si>
    <t>Aumento de poliza de seguro para los miembros del CESAC.</t>
  </si>
  <si>
    <t>Supliyacry Comercial, SRL.</t>
  </si>
  <si>
    <t>B1500000057</t>
  </si>
  <si>
    <t>Adquisición de guantes de latex.</t>
  </si>
  <si>
    <t>Compañía Dominicana de Teléfonos, S.A.</t>
  </si>
  <si>
    <t>Servicio de los teléfonos alámbricos asignados a la institución.</t>
  </si>
  <si>
    <t>Servicio de los teléfonos flota.</t>
  </si>
  <si>
    <t>Servicio de internet inalámbrico utilizado en el SIAGA-SECURITY.</t>
  </si>
  <si>
    <t>B1500000050</t>
  </si>
  <si>
    <t>Suplidora Comercial Rodriguez, SRL.</t>
  </si>
  <si>
    <t>Uniformes Zona Oriental DRR, SRL.</t>
  </si>
  <si>
    <t>B1500000215</t>
  </si>
  <si>
    <t>Abastecimientos Corporativos Sanchez Adón, SRL.</t>
  </si>
  <si>
    <t xml:space="preserve">                                                                     </t>
  </si>
  <si>
    <t>Corporación de Acueducto y Alcantarillado de Boca Chica.</t>
  </si>
  <si>
    <t>Servicio de agua potable.</t>
  </si>
  <si>
    <t>Jaynild Comercial, SRL.</t>
  </si>
  <si>
    <t>B1500000110</t>
  </si>
  <si>
    <t>B1500000059</t>
  </si>
  <si>
    <t>Adquisición de aires acondicionados.</t>
  </si>
  <si>
    <t>Alta Estrella, EIRL.</t>
  </si>
  <si>
    <t>Orega Corporation, SRL.</t>
  </si>
  <si>
    <t>C&amp;L Market, SRL.</t>
  </si>
  <si>
    <t>Tiac Consultores, SRL.</t>
  </si>
  <si>
    <t>Servicio de soporte técnico del sistema SISA.</t>
  </si>
  <si>
    <t>B1500000219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</si>
  <si>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</si>
  <si>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</si>
  <si>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Delta Comercial, S.A.</t>
  </si>
  <si>
    <t xml:space="preserve">Servicio de reparación y mantenimiento preventivo. </t>
  </si>
  <si>
    <t>B1500020694</t>
  </si>
  <si>
    <t>E450000000445</t>
  </si>
  <si>
    <t>Agua Cristal, S.A.</t>
  </si>
  <si>
    <t>Adquisición de fardos y botellones de agua.</t>
  </si>
  <si>
    <t>B1500048523</t>
  </si>
  <si>
    <t>B1500048591</t>
  </si>
  <si>
    <t>B1500048647</t>
  </si>
  <si>
    <t>B1500048679</t>
  </si>
  <si>
    <t>B1500048710</t>
  </si>
  <si>
    <t>Mytrak Technology, SRL.</t>
  </si>
  <si>
    <t>Servicio de GPS correspondiente al mes de septiembre.</t>
  </si>
  <si>
    <t>B1500000212</t>
  </si>
  <si>
    <t>B1500048775</t>
  </si>
  <si>
    <t>B1500048833</t>
  </si>
  <si>
    <t>B1500000106</t>
  </si>
  <si>
    <t>B1500000107</t>
  </si>
  <si>
    <t>B1500048940</t>
  </si>
  <si>
    <t>B1500000108</t>
  </si>
  <si>
    <t>B1500057075</t>
  </si>
  <si>
    <t>B1500048983</t>
  </si>
  <si>
    <t>B1500057078</t>
  </si>
  <si>
    <t>Larel Altagracia Escarraman Garcia.</t>
  </si>
  <si>
    <t>Adquisición de lavadoras automáticas.</t>
  </si>
  <si>
    <t>B1500057079</t>
  </si>
  <si>
    <t>Comunicaciones y Redes de Santo Domingo, SRL. (CORESA).</t>
  </si>
  <si>
    <t>Adquisición de equipos y accesorios de comunicación.</t>
  </si>
  <si>
    <t>B1500000736</t>
  </si>
  <si>
    <t>Petromovil, S.A.</t>
  </si>
  <si>
    <t>Adquisición de combustible diesel regular.</t>
  </si>
  <si>
    <t>B1500051831</t>
  </si>
  <si>
    <t>B1500049146</t>
  </si>
  <si>
    <t>Servicio de GPS correspondiente al mes de octubre.</t>
  </si>
  <si>
    <t>Servicio de internamiento para dos (2) ejemplares caninos.</t>
  </si>
  <si>
    <t>B1500000086</t>
  </si>
  <si>
    <t>E450000000437</t>
  </si>
  <si>
    <t>B1500057080</t>
  </si>
  <si>
    <t>Suplidores Hersarahalex, SRL.</t>
  </si>
  <si>
    <t>Servicio de reparación de letrero de la ESAC.</t>
  </si>
  <si>
    <t>B1500000456</t>
  </si>
  <si>
    <t>Caribbean Xam, SRL.</t>
  </si>
  <si>
    <t>Servicio de emisión de tickets aéreos y seguros de viaje.</t>
  </si>
  <si>
    <t>B1500000750</t>
  </si>
  <si>
    <t>B1500057081</t>
  </si>
  <si>
    <t>B1500000112</t>
  </si>
  <si>
    <t>B1500000113</t>
  </si>
  <si>
    <t>B1500057082</t>
  </si>
  <si>
    <t>Descar Dominicana Eventos y Mas, SRL.</t>
  </si>
  <si>
    <t>Adquisición de pines y monedas.</t>
  </si>
  <si>
    <t>Adquisición de materiales ferreteros.</t>
  </si>
  <si>
    <t>B1500000047</t>
  </si>
  <si>
    <t>Soluciones Tecnológicas Empresariales, SRL.</t>
  </si>
  <si>
    <t>Renta de fotocopiadoras multifuncionales instaladas en las diferentes terminales aeroportuarias del país, correspondiente a agosto.</t>
  </si>
  <si>
    <t>B1500001709</t>
  </si>
  <si>
    <t>Renta de fotocopiadoras multifuncionales instaladas en las diferentes terminales aeroportuarias del país, correspondiente a septiembre.</t>
  </si>
  <si>
    <t>B1500001710</t>
  </si>
  <si>
    <t>Renta de fotocopiadoras multifuncionales instaladas en las diferentes terminales aeroportuarias del país, correspondiente a octubre.</t>
  </si>
  <si>
    <t>B1500001711</t>
  </si>
  <si>
    <t>Renta de fotocopiadoras multifuncionales instaladas en las diferentes terminales aeroportuarias del país, correspondiente a noviembre.</t>
  </si>
  <si>
    <t>B1500001712</t>
  </si>
  <si>
    <t>B1500000761</t>
  </si>
  <si>
    <t>B1500057083</t>
  </si>
  <si>
    <t>Jecolor Factory Center AV, SRL.</t>
  </si>
  <si>
    <t>Adquisición de compresores y materiales.</t>
  </si>
  <si>
    <t>B1500000089</t>
  </si>
  <si>
    <t>Adquisición de tickets aéreos a diferentes destinos y seguros de viaje.</t>
  </si>
  <si>
    <t>B1500000762</t>
  </si>
  <si>
    <t>B1500000763</t>
  </si>
  <si>
    <t>HDM Solution, SRL.</t>
  </si>
  <si>
    <t>Adquisición e instalación de montacargas tipo elevador.</t>
  </si>
  <si>
    <t>B1500000051</t>
  </si>
  <si>
    <t>Adquisición de sifones para baños.</t>
  </si>
  <si>
    <t>B1500000190</t>
  </si>
  <si>
    <t>E450000000628</t>
  </si>
  <si>
    <t>B1500057084</t>
  </si>
  <si>
    <t>Servicio de GPS correspondiente al mes de noviembre.</t>
  </si>
  <si>
    <t>B1500000222</t>
  </si>
  <si>
    <t>JMC Comercial, EIRL.</t>
  </si>
  <si>
    <t>Adquisición de jackets de gabardina.</t>
  </si>
  <si>
    <t>B1500000199</t>
  </si>
  <si>
    <t>B1500000115</t>
  </si>
  <si>
    <t>B1500000114</t>
  </si>
  <si>
    <t>Servicios Generales M.A., SRL.</t>
  </si>
  <si>
    <t>Adquisición de calzados tipo militar.</t>
  </si>
  <si>
    <t>B1500000781</t>
  </si>
  <si>
    <t>B1500000116</t>
  </si>
  <si>
    <t>E450000061249</t>
  </si>
  <si>
    <t>E450000060600</t>
  </si>
  <si>
    <t>E450000060873</t>
  </si>
  <si>
    <t>Nicoff Group, SRL.</t>
  </si>
  <si>
    <t>Adquisición de memorias y discos duros.</t>
  </si>
  <si>
    <t>Adquisición de botas tipo militar.</t>
  </si>
  <si>
    <t>B1500000060</t>
  </si>
  <si>
    <t>B1500059151</t>
  </si>
  <si>
    <t>Gfranco Bijouterie, SRL.</t>
  </si>
  <si>
    <t>Adquisición de UPS.</t>
  </si>
  <si>
    <t>B1500000180</t>
  </si>
  <si>
    <t>Adquisición de cámara, disco duro y materiales de red.</t>
  </si>
  <si>
    <t>B1500000117</t>
  </si>
  <si>
    <t>Servicio de instalación de control de acceso y tintado de cristales.</t>
  </si>
  <si>
    <t>B1500000118</t>
  </si>
  <si>
    <t>PV Solutions, SRL.</t>
  </si>
  <si>
    <t>Adquisición de mobiliarios de oficina.</t>
  </si>
  <si>
    <t>B1500000288</t>
  </si>
  <si>
    <t>Servicio de confección de cortinas automatizadas.</t>
  </si>
  <si>
    <t>B1500000289</t>
  </si>
  <si>
    <t>Servicio de mantenimiento y reparación de la planta eléctrica.</t>
  </si>
  <si>
    <t>B1500000852</t>
  </si>
  <si>
    <t>B1500057085</t>
  </si>
  <si>
    <t>E450000000661</t>
  </si>
  <si>
    <t>B1500000240</t>
  </si>
  <si>
    <t>B1500008675</t>
  </si>
  <si>
    <t>B1500052836</t>
  </si>
  <si>
    <t>Adquisición de equipos para barbería y pizarra led.</t>
  </si>
  <si>
    <t>B1500000193</t>
  </si>
  <si>
    <t>Compañía de Importaciones Coimpwiwe, SRL.</t>
  </si>
  <si>
    <t>Servicio de impermeabilización de techos en aluzinc y techos en concreto.</t>
  </si>
  <si>
    <t>Adquisición de prendas de vestir.</t>
  </si>
  <si>
    <t>B1500000785</t>
  </si>
  <si>
    <t>Laugerie Entreprise, SRL.</t>
  </si>
  <si>
    <t>Adquisición de sillones ejecutivos.</t>
  </si>
  <si>
    <t>B1500000001</t>
  </si>
  <si>
    <t>Adquisición de correas, banderitas nacionales y sellos bordados.</t>
  </si>
  <si>
    <t>B1500000166</t>
  </si>
  <si>
    <t>B1500000804</t>
  </si>
  <si>
    <t>Comercial Cesibel, SRL.</t>
  </si>
  <si>
    <t>Adquisición de sillas, sillones y butaca.</t>
  </si>
  <si>
    <t>B1500000278</t>
  </si>
  <si>
    <t>Jhon Richard Paniagua Feliz</t>
  </si>
  <si>
    <t>Servicio de notarización de documentos.</t>
  </si>
  <si>
    <t>B1500000322</t>
  </si>
  <si>
    <t>Grupo Comercial Delkon, SRL.</t>
  </si>
  <si>
    <t>Adquisición de mesa de conferencia.</t>
  </si>
  <si>
    <t>B1500000274</t>
  </si>
  <si>
    <t>Vicfama Importadora, SRL.</t>
  </si>
  <si>
    <t>B1500000151</t>
  </si>
  <si>
    <t>Adquisición de archivos de metal.</t>
  </si>
  <si>
    <t>B1500000438</t>
  </si>
  <si>
    <t>SJ &amp; T Vision Multiservices, SRL.</t>
  </si>
  <si>
    <t>Servicio de alquiler de andamios por treinta (30) días.</t>
  </si>
  <si>
    <t>Suplidores Diversos, SRL.</t>
  </si>
  <si>
    <t>Adquisición de cámaras y memorias.</t>
  </si>
  <si>
    <t>B1500001873</t>
  </si>
  <si>
    <t>Renta de fotocopiadoras multifuncionales instaladas en la Sede Principal.</t>
  </si>
  <si>
    <t>B1500001731</t>
  </si>
  <si>
    <t>B1500001732</t>
  </si>
  <si>
    <t>Adquisición de equipos y útiles veterinarios.</t>
  </si>
  <si>
    <t>Adquisición de baterías.</t>
  </si>
  <si>
    <t>B1500000439</t>
  </si>
  <si>
    <t>Adquisición de electrodomesticos.</t>
  </si>
  <si>
    <t>B1500000186</t>
  </si>
  <si>
    <t>Suplidora María y José, SRL.</t>
  </si>
  <si>
    <t>Adquisición de raciones alimenticias secas.</t>
  </si>
  <si>
    <t>B1500000551</t>
  </si>
  <si>
    <t>Adquisición de computadora e impresoras.</t>
  </si>
  <si>
    <t>Adquisición de electrodomesticos y otros.</t>
  </si>
  <si>
    <t>B1500000185</t>
  </si>
  <si>
    <t>Adquisición de bambalinas.</t>
  </si>
  <si>
    <t>Adquisición e instalación de equipos tecnológicos.</t>
  </si>
  <si>
    <t>B1500000200</t>
  </si>
  <si>
    <t>Adquisición de filtros.</t>
  </si>
  <si>
    <t>B1500000183</t>
  </si>
  <si>
    <t>Luviter Comercial, SRL.</t>
  </si>
  <si>
    <t>Adquisición de tickets de combustible.</t>
  </si>
  <si>
    <t>B1500004489</t>
  </si>
  <si>
    <t>Adquisición de equipos de protección.</t>
  </si>
  <si>
    <t>B1500000091</t>
  </si>
  <si>
    <t>Novoids Business Group, SRL.</t>
  </si>
  <si>
    <t>Servicio de impresión de bruchures.</t>
  </si>
  <si>
    <t>B1500000002</t>
  </si>
  <si>
    <t>Monsalas Suplidores Diversos, SRL.</t>
  </si>
  <si>
    <t>Adquisición de materiales eléctricos.</t>
  </si>
  <si>
    <t>Adquisición de porta diplomas y libros de servicio.</t>
  </si>
  <si>
    <t>B1500000003</t>
  </si>
  <si>
    <t>Inversiones Conques, SRL.</t>
  </si>
  <si>
    <t>B1500000306</t>
  </si>
  <si>
    <t>Adquisición de monitor, impresoras multifuncionales, microonda y máquina de hacer hielo.</t>
  </si>
  <si>
    <t>B1500000220</t>
  </si>
  <si>
    <t>B1500053255</t>
  </si>
  <si>
    <t>Waldret Realty Business, SRL.</t>
  </si>
  <si>
    <t>Servicio de confección e instalación de toldos.</t>
  </si>
  <si>
    <t>B1500000013</t>
  </si>
  <si>
    <t xml:space="preserve">Vanter, SRL. </t>
  </si>
  <si>
    <t>Adquisición de pruebas de detección rápida de drogas.</t>
  </si>
  <si>
    <t>B1500000356</t>
  </si>
  <si>
    <t>Soluciones Guzmán Duran, SRL.</t>
  </si>
  <si>
    <t>Adquisición de cajas logística monoflo internacional.</t>
  </si>
  <si>
    <t>Adquisición de detector de metal, cajas para llaves y llaveros.</t>
  </si>
  <si>
    <t>B150000059</t>
  </si>
  <si>
    <t>Pistera, SRL.</t>
  </si>
  <si>
    <t>Adquisición de pantalones tipo militar.</t>
  </si>
  <si>
    <t>Garbur Events, SRL.</t>
  </si>
  <si>
    <t>Servicio de mantenimiento y reparación de los equipos de la lavandería.</t>
  </si>
  <si>
    <t>B1500000123</t>
  </si>
  <si>
    <t>Adquisición de cajas para archivos muertos.</t>
  </si>
  <si>
    <t>B1500000261</t>
  </si>
  <si>
    <t>Adquisición de rollos de seguridad para carnet.</t>
  </si>
  <si>
    <t>B1500000262</t>
  </si>
  <si>
    <t>31/12/024</t>
  </si>
  <si>
    <t>Adquisición de camisas tipo militar.</t>
  </si>
  <si>
    <t>B1500000560</t>
  </si>
  <si>
    <t>B1500001751</t>
  </si>
  <si>
    <t>Comercial Diverso LM &amp; M, SRL.</t>
  </si>
  <si>
    <t>Adquisición de Banderitas Nacionales.</t>
  </si>
  <si>
    <t>B1500000031</t>
  </si>
  <si>
    <t>Adquisición de polo-shirt, gorras y pantalones.</t>
  </si>
  <si>
    <t>B1500000140</t>
  </si>
  <si>
    <t>Adquisición de productos químicos.</t>
  </si>
  <si>
    <t>B1500000175</t>
  </si>
  <si>
    <t>Adquisición de toners.</t>
  </si>
  <si>
    <t>B1500000063</t>
  </si>
  <si>
    <t>Servicio de GPS.</t>
  </si>
  <si>
    <t>B1500000227</t>
  </si>
  <si>
    <t>Renta de fotocopiadoras multifuncionales instaladas en las diferentes terminales aeroportuarias del país, correspondiente a diciembre.</t>
  </si>
  <si>
    <t>B1500001750</t>
  </si>
  <si>
    <t>Adquisición de materiales de limpieza.</t>
  </si>
  <si>
    <t>Adquisición de credenza.</t>
  </si>
  <si>
    <t>B1500000287</t>
  </si>
  <si>
    <t>Antonio Manuel Saviñon Santos</t>
  </si>
  <si>
    <t>Servicio de reparación y mantenimiento de los shutters de la cocina comedor.</t>
  </si>
  <si>
    <t>B1500000296</t>
  </si>
  <si>
    <t>Adquisición de banderas y sogas tipo driza.</t>
  </si>
  <si>
    <t>Cantox Invesment, SRL.</t>
  </si>
  <si>
    <t>Adquisición de licencias antivirus.</t>
  </si>
  <si>
    <t>B1500000177</t>
  </si>
  <si>
    <t>Army Group ERC, SRL.</t>
  </si>
  <si>
    <t>Adquisición de gorras tipo militar.</t>
  </si>
  <si>
    <t>Innovaciones E Inversiones Flor de Liz, SRL.</t>
  </si>
  <si>
    <t>Adquisición de pinturas.</t>
  </si>
  <si>
    <t>B1500000074</t>
  </si>
  <si>
    <t>Multiservicios Carfreys, SRL.</t>
  </si>
  <si>
    <t>Adquisición de ropa de cama.</t>
  </si>
  <si>
    <t>B1500000026</t>
  </si>
  <si>
    <t>Dominis Fashion, SRL.</t>
  </si>
  <si>
    <t>Adquisición de uniformes.</t>
  </si>
  <si>
    <t>B1500000093</t>
  </si>
  <si>
    <t>Adquisición de materiales gastables de oficina.</t>
  </si>
  <si>
    <t>B150000265</t>
  </si>
  <si>
    <t>Adquisición de materiales para carnet.</t>
  </si>
  <si>
    <t>B1500000055</t>
  </si>
  <si>
    <t>Grupo 2000, SRL.</t>
  </si>
  <si>
    <t>Adquisición de medicamentos.</t>
  </si>
  <si>
    <t>B1500000285</t>
  </si>
  <si>
    <t>Servicio de mantenimiento y reparación de 500 radios de comunicación.</t>
  </si>
  <si>
    <t>B1500000197</t>
  </si>
  <si>
    <t>Adquisición de alimentos para caninos.</t>
  </si>
  <si>
    <t>B1500000466</t>
  </si>
  <si>
    <t>Ofelgin Supply, SRL.</t>
  </si>
  <si>
    <t>Adquisición de ventanas y materiales.</t>
  </si>
  <si>
    <t>B1500000014</t>
  </si>
  <si>
    <t>Constructora Jorsa, SRL.</t>
  </si>
  <si>
    <t>Cubicación no.1, por remodelación y adecuación de espacios físicos del edificio principal.</t>
  </si>
  <si>
    <t>B1500049631</t>
  </si>
  <si>
    <t>Servicio de almuerzo especial.</t>
  </si>
  <si>
    <t>B1500000467</t>
  </si>
  <si>
    <t>ISM Materiales Contra Incendios, SRL.</t>
  </si>
  <si>
    <t>Servicio de recarga y mantenimiento de extintores y detectores de humo.</t>
  </si>
  <si>
    <t>B1500000033</t>
  </si>
  <si>
    <t>B1500000176</t>
  </si>
  <si>
    <t>Adquisición de medallas.</t>
  </si>
  <si>
    <t>Adquisición de lubricantes.</t>
  </si>
  <si>
    <t>B1500000861</t>
  </si>
  <si>
    <t>A &amp; D Auto Import, SRL.</t>
  </si>
  <si>
    <t>Adquisición de vehículo de motor tipo jeep.</t>
  </si>
  <si>
    <t>Autozama, SAS.</t>
  </si>
  <si>
    <t>Adquisición de minibús.</t>
  </si>
  <si>
    <t>E450000003923</t>
  </si>
  <si>
    <t>E450000003924</t>
  </si>
  <si>
    <t>E450000003925</t>
  </si>
  <si>
    <t>Fecha de registro: hasta el 31 de diciembre del 2024</t>
  </si>
  <si>
    <t>Fecha de imputación hasta el 31 de diciembre del 2024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</si>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</sst>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4" fontId="2" fillId="3" borderId="4" xfId="0" applyNumberFormat="1" applyFont="1" applyFill="1" applyBorder="1" applyAlignment="1">
      <alignment horizontal="right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right" vertical="top" shrinkToFit="1"/>
    </xf>
    <xf numFmtId="4" fontId="4" fillId="2" borderId="6" xfId="0" applyNumberFormat="1" applyFont="1" applyFill="1" applyBorder="1" applyAlignment="1">
      <alignment horizontal="center" vertical="top" shrinkToFit="1"/>
    </xf>
    <xf numFmtId="4" fontId="14" fillId="2" borderId="6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6" name="AutoShape 2" descr="Logo - Cuerpo Especializado en Seguridad Aeroportuaria y la Aviación Civil"/>
        <xdr:cNvSpPr>
          <a:spLocks noChangeAspect="1" noChangeArrowheads="1"/>
        </xdr:cNvSpPr>
      </xdr:nvSpPr>
      <xdr:spPr bwMode="auto">
        <a:xfrm>
          <a:off x="4953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372718</xdr:colOff>
      <xdr:row>0</xdr:row>
      <xdr:rowOff>151848</xdr:rowOff>
    </xdr:from>
    <xdr:to>
      <xdr:col>5</xdr:col>
      <xdr:colOff>907970</xdr:colOff>
      <xdr:row>8</xdr:row>
      <xdr:rowOff>110435</xdr:rowOff>
    </xdr:to>
    <xdr:pic>
      <xdr:nvPicPr>
        <xdr:cNvPr id="12" name="Imagen 11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675" y="151848"/>
          <a:ext cx="1950314" cy="15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952500</xdr:colOff>
      <xdr:row>168</xdr:row>
      <xdr:rowOff>80721</xdr:rowOff>
    </xdr:from>
    <xdr:to>
      <xdr:col>7</xdr:col>
      <xdr:colOff>554279</xdr:colOff>
      <xdr:row>180</xdr:row>
      <xdr:rowOff>154424</xdr:rowOff>
    </xdr:to>
    <xdr:pic>
      <xdr:nvPicPr>
        <xdr:cNvPr id="8" name="Imagen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66" t="20572" r="34000" b="46778"/>
        <a:stretch/>
      </xdr:blipFill>
      <xdr:spPr>
        <a:xfrm>
          <a:off x="5214534" y="99221441"/>
          <a:ext cx="5284491" cy="2398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M169"/>
  <sheetViews>
    <sheetView tabSelected="1" topLeftCell="A32" zoomScale="59" zoomScaleNormal="59" workbookViewId="0">
      <selection activeCell="N170" sqref="N170"/>
    </sheetView>
  </sheetViews>
  <sheetFormatPr baseColWidth="10" defaultRowHeight="15" x14ac:dyDescent="0.25"/>
  <cols>
    <col min="1" max="10" width="21.28515625" style="33" customWidth="1"/>
  </cols>
  <sheetData>
    <row r="11" spans="1:10" s="1" customFormat="1" ht="18" customHeight="1" x14ac:dyDescent="0.25">
      <c r="A11" s="9" t="s">
        <v>0</v>
      </c>
      <c r="B11" s="9"/>
      <c r="C11" s="9"/>
      <c r="D11" s="9"/>
      <c r="E11" s="9"/>
      <c r="F11" s="9"/>
      <c r="G11" s="9"/>
      <c r="H11" s="9"/>
      <c r="I11" s="9"/>
      <c r="J11" s="9"/>
    </row>
    <row r="12" spans="1:10" s="1" customFormat="1" ht="16.5" customHeight="1" x14ac:dyDescent="0.25">
      <c r="A12" s="10" t="s">
        <v>1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s="1" customFormat="1" ht="15.75" x14ac:dyDescent="0.25">
      <c r="A13" s="11" t="s">
        <v>2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0" s="1" customFormat="1" ht="17.850000000000001" customHeight="1" x14ac:dyDescent="0.25">
      <c r="A14" s="12" t="s">
        <v>323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0" s="1" customFormat="1" ht="17.85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t="59.25" customHeight="1" x14ac:dyDescent="0.25">
      <c r="A16" s="13" t="s">
        <v>3</v>
      </c>
      <c r="B16" s="14" t="s">
        <v>4</v>
      </c>
      <c r="C16" s="14" t="s">
        <v>5</v>
      </c>
      <c r="D16" s="14" t="s">
        <v>6</v>
      </c>
      <c r="E16" s="14" t="s">
        <v>7</v>
      </c>
      <c r="F16" s="14" t="s">
        <v>8</v>
      </c>
      <c r="G16" s="14" t="s">
        <v>9</v>
      </c>
      <c r="H16" s="15" t="s">
        <v>10</v>
      </c>
      <c r="I16" s="14" t="s">
        <v>11</v>
      </c>
      <c r="J16" s="16" t="s">
        <v>12</v>
      </c>
    </row>
    <row r="17" spans="1:12" s="1" customFormat="1" ht="59.25" customHeight="1" x14ac:dyDescent="0.25">
      <c r="A17" s="17" t="s">
        <v>51</v>
      </c>
      <c r="B17" s="18" t="s">
        <v>52</v>
      </c>
      <c r="C17" s="19" t="s">
        <v>53</v>
      </c>
      <c r="D17" s="20">
        <v>45401</v>
      </c>
      <c r="E17" s="21">
        <v>21487.87</v>
      </c>
      <c r="F17" s="22">
        <v>46022</v>
      </c>
      <c r="G17" s="21">
        <v>21487.87</v>
      </c>
      <c r="H17" s="23" t="s">
        <v>14</v>
      </c>
      <c r="I17" s="23">
        <f>E17-G17</f>
        <v>0</v>
      </c>
      <c r="J17" s="24" t="s">
        <v>15</v>
      </c>
    </row>
    <row r="18" spans="1:12" s="1" customFormat="1" ht="59.25" customHeight="1" x14ac:dyDescent="0.25">
      <c r="A18" s="17" t="s">
        <v>51</v>
      </c>
      <c r="B18" s="18" t="s">
        <v>52</v>
      </c>
      <c r="C18" s="19" t="s">
        <v>54</v>
      </c>
      <c r="D18" s="20">
        <v>45462</v>
      </c>
      <c r="E18" s="21">
        <v>5167.16</v>
      </c>
      <c r="F18" s="22">
        <v>46022</v>
      </c>
      <c r="G18" s="21">
        <v>5167.16</v>
      </c>
      <c r="H18" s="23" t="s">
        <v>14</v>
      </c>
      <c r="I18" s="23">
        <f>E18-G18</f>
        <v>0</v>
      </c>
      <c r="J18" s="24" t="s">
        <v>15</v>
      </c>
    </row>
    <row r="19" spans="1:12" s="1" customFormat="1" ht="59.25" customHeight="1" x14ac:dyDescent="0.25">
      <c r="A19" s="25" t="s">
        <v>55</v>
      </c>
      <c r="B19" s="25" t="s">
        <v>56</v>
      </c>
      <c r="C19" s="19" t="s">
        <v>57</v>
      </c>
      <c r="D19" s="20">
        <v>44411</v>
      </c>
      <c r="E19" s="21">
        <v>20215</v>
      </c>
      <c r="F19" s="22">
        <v>46022</v>
      </c>
      <c r="G19" s="21">
        <v>17727</v>
      </c>
      <c r="H19" s="23">
        <v>2488</v>
      </c>
      <c r="I19" s="23">
        <f>E19-G19-H19</f>
        <v>0</v>
      </c>
      <c r="J19" s="24" t="s">
        <v>15</v>
      </c>
    </row>
    <row r="20" spans="1:12" s="1" customFormat="1" ht="59.25" customHeight="1" x14ac:dyDescent="0.25">
      <c r="A20" s="25" t="s">
        <v>55</v>
      </c>
      <c r="B20" s="25" t="s">
        <v>56</v>
      </c>
      <c r="C20" s="19" t="s">
        <v>58</v>
      </c>
      <c r="D20" s="20">
        <v>45514</v>
      </c>
      <c r="E20" s="21">
        <v>19500</v>
      </c>
      <c r="F20" s="22">
        <v>46022</v>
      </c>
      <c r="G20" s="21">
        <v>17100</v>
      </c>
      <c r="H20" s="23">
        <v>2400</v>
      </c>
      <c r="I20" s="23">
        <f t="shared" ref="I20:I23" si="0">E20-G20-H20</f>
        <v>0</v>
      </c>
      <c r="J20" s="24" t="s">
        <v>15</v>
      </c>
    </row>
    <row r="21" spans="1:12" s="1" customFormat="1" ht="54.95" customHeight="1" x14ac:dyDescent="0.25">
      <c r="A21" s="25" t="s">
        <v>55</v>
      </c>
      <c r="B21" s="25" t="s">
        <v>56</v>
      </c>
      <c r="C21" s="19" t="s">
        <v>59</v>
      </c>
      <c r="D21" s="20">
        <v>45523</v>
      </c>
      <c r="E21" s="21">
        <v>19500</v>
      </c>
      <c r="F21" s="22">
        <v>46022</v>
      </c>
      <c r="G21" s="21">
        <v>17100</v>
      </c>
      <c r="H21" s="23">
        <v>2400</v>
      </c>
      <c r="I21" s="23">
        <f t="shared" si="0"/>
        <v>0</v>
      </c>
      <c r="J21" s="24" t="s">
        <v>15</v>
      </c>
      <c r="K21" s="3"/>
      <c r="L21" s="4"/>
    </row>
    <row r="22" spans="1:12" s="1" customFormat="1" ht="54.95" customHeight="1" x14ac:dyDescent="0.25">
      <c r="A22" s="25" t="s">
        <v>55</v>
      </c>
      <c r="B22" s="25" t="s">
        <v>56</v>
      </c>
      <c r="C22" s="19" t="s">
        <v>60</v>
      </c>
      <c r="D22" s="20">
        <v>45525</v>
      </c>
      <c r="E22" s="21">
        <v>37500</v>
      </c>
      <c r="F22" s="22">
        <v>46022</v>
      </c>
      <c r="G22" s="21">
        <v>36000</v>
      </c>
      <c r="H22" s="23">
        <v>1500</v>
      </c>
      <c r="I22" s="23">
        <f t="shared" si="0"/>
        <v>0</v>
      </c>
      <c r="J22" s="24" t="s">
        <v>15</v>
      </c>
      <c r="K22" s="3"/>
      <c r="L22" s="4"/>
    </row>
    <row r="23" spans="1:12" s="1" customFormat="1" ht="54.95" customHeight="1" x14ac:dyDescent="0.25">
      <c r="A23" s="25" t="s">
        <v>55</v>
      </c>
      <c r="B23" s="25" t="s">
        <v>56</v>
      </c>
      <c r="C23" s="19" t="s">
        <v>61</v>
      </c>
      <c r="D23" s="20">
        <v>45528</v>
      </c>
      <c r="E23" s="21">
        <v>19500</v>
      </c>
      <c r="F23" s="22">
        <v>46022</v>
      </c>
      <c r="G23" s="21">
        <v>17100</v>
      </c>
      <c r="H23" s="23">
        <v>2400</v>
      </c>
      <c r="I23" s="23">
        <f t="shared" si="0"/>
        <v>0</v>
      </c>
      <c r="J23" s="24" t="s">
        <v>15</v>
      </c>
      <c r="K23" s="5"/>
      <c r="L23" s="4"/>
    </row>
    <row r="24" spans="1:12" s="1" customFormat="1" ht="54.95" customHeight="1" x14ac:dyDescent="0.25">
      <c r="A24" s="26" t="s">
        <v>62</v>
      </c>
      <c r="B24" s="26" t="s">
        <v>63</v>
      </c>
      <c r="C24" s="19" t="s">
        <v>64</v>
      </c>
      <c r="D24" s="20">
        <v>45536</v>
      </c>
      <c r="E24" s="21">
        <v>22939.200000000001</v>
      </c>
      <c r="F24" s="22">
        <v>46022</v>
      </c>
      <c r="G24" s="21">
        <v>22939.200000000001</v>
      </c>
      <c r="H24" s="23" t="s">
        <v>14</v>
      </c>
      <c r="I24" s="23">
        <f>E24-G24</f>
        <v>0</v>
      </c>
      <c r="J24" s="24" t="s">
        <v>15</v>
      </c>
      <c r="K24" s="3"/>
      <c r="L24" s="4"/>
    </row>
    <row r="25" spans="1:12" s="1" customFormat="1" ht="54.95" customHeight="1" x14ac:dyDescent="0.25">
      <c r="A25" s="25" t="s">
        <v>55</v>
      </c>
      <c r="B25" s="25" t="s">
        <v>56</v>
      </c>
      <c r="C25" s="19" t="s">
        <v>65</v>
      </c>
      <c r="D25" s="20">
        <v>45537</v>
      </c>
      <c r="E25" s="21">
        <v>20475</v>
      </c>
      <c r="F25" s="22">
        <v>46022</v>
      </c>
      <c r="G25" s="21">
        <v>17955</v>
      </c>
      <c r="H25" s="23">
        <v>2520</v>
      </c>
      <c r="I25" s="23">
        <f>E25-G25-H25</f>
        <v>0</v>
      </c>
      <c r="J25" s="24" t="s">
        <v>15</v>
      </c>
      <c r="K25" s="3"/>
      <c r="L25" s="4"/>
    </row>
    <row r="26" spans="1:12" s="1" customFormat="1" ht="54.95" customHeight="1" x14ac:dyDescent="0.25">
      <c r="A26" s="25" t="s">
        <v>55</v>
      </c>
      <c r="B26" s="25" t="s">
        <v>56</v>
      </c>
      <c r="C26" s="19" t="s">
        <v>66</v>
      </c>
      <c r="D26" s="20">
        <v>45544</v>
      </c>
      <c r="E26" s="21">
        <v>20085</v>
      </c>
      <c r="F26" s="22">
        <v>46022</v>
      </c>
      <c r="G26" s="21">
        <v>17613</v>
      </c>
      <c r="H26" s="23">
        <v>2472</v>
      </c>
      <c r="I26" s="23">
        <f>E26-G26-H26</f>
        <v>0</v>
      </c>
      <c r="J26" s="24" t="s">
        <v>15</v>
      </c>
      <c r="K26" s="3"/>
      <c r="L26" s="4"/>
    </row>
    <row r="27" spans="1:12" s="1" customFormat="1" ht="54.95" customHeight="1" x14ac:dyDescent="0.25">
      <c r="A27" s="25" t="s">
        <v>17</v>
      </c>
      <c r="B27" s="25" t="s">
        <v>18</v>
      </c>
      <c r="C27" s="19" t="s">
        <v>67</v>
      </c>
      <c r="D27" s="20">
        <v>45554</v>
      </c>
      <c r="E27" s="21">
        <v>20075.64</v>
      </c>
      <c r="F27" s="22">
        <v>45657</v>
      </c>
      <c r="G27" s="21">
        <v>20075.64</v>
      </c>
      <c r="H27" s="23" t="s">
        <v>14</v>
      </c>
      <c r="I27" s="23">
        <f t="shared" ref="I27:I30" si="1">E27-G27</f>
        <v>0</v>
      </c>
      <c r="J27" s="24" t="s">
        <v>15</v>
      </c>
      <c r="K27" s="3"/>
      <c r="L27" s="4"/>
    </row>
    <row r="28" spans="1:12" s="1" customFormat="1" ht="54.95" customHeight="1" x14ac:dyDescent="0.25">
      <c r="A28" s="25" t="s">
        <v>17</v>
      </c>
      <c r="B28" s="25" t="s">
        <v>18</v>
      </c>
      <c r="C28" s="19" t="s">
        <v>68</v>
      </c>
      <c r="D28" s="20">
        <v>45558</v>
      </c>
      <c r="E28" s="21">
        <v>8619</v>
      </c>
      <c r="F28" s="22">
        <v>45657</v>
      </c>
      <c r="G28" s="21">
        <v>8619</v>
      </c>
      <c r="H28" s="23" t="s">
        <v>14</v>
      </c>
      <c r="I28" s="23">
        <f t="shared" si="1"/>
        <v>0</v>
      </c>
      <c r="J28" s="24" t="s">
        <v>15</v>
      </c>
      <c r="K28" s="3"/>
      <c r="L28" s="4"/>
    </row>
    <row r="29" spans="1:12" s="1" customFormat="1" ht="54.95" customHeight="1" x14ac:dyDescent="0.25">
      <c r="A29" s="25" t="s">
        <v>55</v>
      </c>
      <c r="B29" s="25" t="s">
        <v>56</v>
      </c>
      <c r="C29" s="19" t="s">
        <v>69</v>
      </c>
      <c r="D29" s="20">
        <v>45558</v>
      </c>
      <c r="E29" s="21">
        <v>20085</v>
      </c>
      <c r="F29" s="22">
        <v>46022</v>
      </c>
      <c r="G29" s="21">
        <v>17613</v>
      </c>
      <c r="H29" s="23">
        <v>2472</v>
      </c>
      <c r="I29" s="23">
        <f>E29-G29-H29</f>
        <v>0</v>
      </c>
      <c r="J29" s="24" t="s">
        <v>15</v>
      </c>
      <c r="K29" s="3"/>
      <c r="L29" s="4"/>
    </row>
    <row r="30" spans="1:12" s="1" customFormat="1" ht="54.95" customHeight="1" x14ac:dyDescent="0.25">
      <c r="A30" s="25" t="s">
        <v>17</v>
      </c>
      <c r="B30" s="25" t="s">
        <v>18</v>
      </c>
      <c r="C30" s="19" t="s">
        <v>70</v>
      </c>
      <c r="D30" s="20">
        <v>45562</v>
      </c>
      <c r="E30" s="21">
        <v>23907.78</v>
      </c>
      <c r="F30" s="22">
        <v>45657</v>
      </c>
      <c r="G30" s="21">
        <v>23907.78</v>
      </c>
      <c r="H30" s="23" t="s">
        <v>14</v>
      </c>
      <c r="I30" s="23">
        <f t="shared" si="1"/>
        <v>0</v>
      </c>
      <c r="J30" s="24" t="s">
        <v>15</v>
      </c>
      <c r="K30" s="3"/>
      <c r="L30" s="4"/>
    </row>
    <row r="31" spans="1:12" s="1" customFormat="1" ht="54.95" customHeight="1" x14ac:dyDescent="0.25">
      <c r="A31" s="25" t="s">
        <v>55</v>
      </c>
      <c r="B31" s="25" t="s">
        <v>56</v>
      </c>
      <c r="C31" s="19" t="s">
        <v>71</v>
      </c>
      <c r="D31" s="20">
        <v>45565</v>
      </c>
      <c r="E31" s="21">
        <v>9100</v>
      </c>
      <c r="F31" s="22">
        <v>46022</v>
      </c>
      <c r="G31" s="21">
        <v>7980</v>
      </c>
      <c r="H31" s="23">
        <v>1120</v>
      </c>
      <c r="I31" s="23">
        <f>E31-G31-H31</f>
        <v>0</v>
      </c>
      <c r="J31" s="24" t="s">
        <v>15</v>
      </c>
      <c r="K31" s="3"/>
      <c r="L31" s="4"/>
    </row>
    <row r="32" spans="1:12" s="1" customFormat="1" ht="54.95" customHeight="1" x14ac:dyDescent="0.25">
      <c r="A32" s="25" t="s">
        <v>55</v>
      </c>
      <c r="B32" s="25" t="s">
        <v>56</v>
      </c>
      <c r="C32" s="19" t="s">
        <v>72</v>
      </c>
      <c r="D32" s="20">
        <v>45565</v>
      </c>
      <c r="E32" s="21">
        <v>25000</v>
      </c>
      <c r="F32" s="22">
        <v>46022</v>
      </c>
      <c r="G32" s="21">
        <v>24000</v>
      </c>
      <c r="H32" s="23">
        <v>1000</v>
      </c>
      <c r="I32" s="23">
        <f>E32-G32-H32</f>
        <v>0</v>
      </c>
      <c r="J32" s="24" t="s">
        <v>15</v>
      </c>
      <c r="K32" s="3"/>
      <c r="L32" s="4"/>
    </row>
    <row r="33" spans="1:12" s="1" customFormat="1" ht="54.95" customHeight="1" x14ac:dyDescent="0.25">
      <c r="A33" s="25" t="s">
        <v>17</v>
      </c>
      <c r="B33" s="25" t="s">
        <v>18</v>
      </c>
      <c r="C33" s="19" t="s">
        <v>40</v>
      </c>
      <c r="D33" s="20">
        <v>45570</v>
      </c>
      <c r="E33" s="21">
        <v>9282</v>
      </c>
      <c r="F33" s="22">
        <v>45657</v>
      </c>
      <c r="G33" s="21">
        <v>9282</v>
      </c>
      <c r="H33" s="23" t="s">
        <v>14</v>
      </c>
      <c r="I33" s="23">
        <f>E33-G33</f>
        <v>0</v>
      </c>
      <c r="J33" s="24" t="s">
        <v>15</v>
      </c>
      <c r="K33" s="3"/>
      <c r="L33" s="4"/>
    </row>
    <row r="34" spans="1:12" s="1" customFormat="1" ht="54.95" customHeight="1" x14ac:dyDescent="0.25">
      <c r="A34" s="25" t="s">
        <v>55</v>
      </c>
      <c r="B34" s="25" t="s">
        <v>56</v>
      </c>
      <c r="C34" s="19" t="s">
        <v>73</v>
      </c>
      <c r="D34" s="20">
        <v>45583</v>
      </c>
      <c r="E34" s="21">
        <v>19890</v>
      </c>
      <c r="F34" s="22">
        <v>46022</v>
      </c>
      <c r="G34" s="21">
        <v>17442</v>
      </c>
      <c r="H34" s="23">
        <v>2448</v>
      </c>
      <c r="I34" s="23">
        <f>E34-G34-H34</f>
        <v>0</v>
      </c>
      <c r="J34" s="24" t="s">
        <v>15</v>
      </c>
      <c r="K34" s="3"/>
      <c r="L34" s="4"/>
    </row>
    <row r="35" spans="1:12" s="1" customFormat="1" ht="54.95" customHeight="1" x14ac:dyDescent="0.25">
      <c r="A35" s="25" t="s">
        <v>74</v>
      </c>
      <c r="B35" s="18" t="s">
        <v>75</v>
      </c>
      <c r="C35" s="19" t="s">
        <v>40</v>
      </c>
      <c r="D35" s="20">
        <v>45586</v>
      </c>
      <c r="E35" s="21">
        <v>128856</v>
      </c>
      <c r="F35" s="22">
        <v>46022</v>
      </c>
      <c r="G35" s="21">
        <v>128856</v>
      </c>
      <c r="H35" s="23" t="s">
        <v>14</v>
      </c>
      <c r="I35" s="23">
        <f>E35-G35</f>
        <v>0</v>
      </c>
      <c r="J35" s="24" t="s">
        <v>15</v>
      </c>
      <c r="K35" s="3"/>
      <c r="L35" s="4"/>
    </row>
    <row r="36" spans="1:12" s="1" customFormat="1" ht="54.95" customHeight="1" x14ac:dyDescent="0.25">
      <c r="A36" s="25" t="s">
        <v>55</v>
      </c>
      <c r="B36" s="25" t="s">
        <v>56</v>
      </c>
      <c r="C36" s="19" t="s">
        <v>76</v>
      </c>
      <c r="D36" s="20">
        <v>45586</v>
      </c>
      <c r="E36" s="21">
        <v>7800</v>
      </c>
      <c r="F36" s="22">
        <v>46022</v>
      </c>
      <c r="G36" s="21">
        <v>6840</v>
      </c>
      <c r="H36" s="23">
        <v>960</v>
      </c>
      <c r="I36" s="23">
        <f>E36-G36-H36</f>
        <v>0</v>
      </c>
      <c r="J36" s="24" t="s">
        <v>15</v>
      </c>
      <c r="K36" s="3"/>
      <c r="L36" s="4"/>
    </row>
    <row r="37" spans="1:12" s="1" customFormat="1" ht="54.95" customHeight="1" x14ac:dyDescent="0.25">
      <c r="A37" s="25" t="s">
        <v>77</v>
      </c>
      <c r="B37" s="18" t="s">
        <v>78</v>
      </c>
      <c r="C37" s="19" t="s">
        <v>79</v>
      </c>
      <c r="D37" s="20">
        <v>45588</v>
      </c>
      <c r="E37" s="21">
        <v>566018.86</v>
      </c>
      <c r="F37" s="22">
        <v>46022</v>
      </c>
      <c r="G37" s="21">
        <v>566018.86</v>
      </c>
      <c r="H37" s="23" t="s">
        <v>14</v>
      </c>
      <c r="I37" s="23">
        <f>E37-G37</f>
        <v>0</v>
      </c>
      <c r="J37" s="24" t="s">
        <v>15</v>
      </c>
      <c r="K37" s="3"/>
      <c r="L37" s="4"/>
    </row>
    <row r="38" spans="1:12" s="1" customFormat="1" ht="54.95" customHeight="1" x14ac:dyDescent="0.25">
      <c r="A38" s="25" t="s">
        <v>80</v>
      </c>
      <c r="B38" s="25" t="s">
        <v>81</v>
      </c>
      <c r="C38" s="19" t="s">
        <v>82</v>
      </c>
      <c r="D38" s="20">
        <v>45588</v>
      </c>
      <c r="E38" s="21">
        <v>509680</v>
      </c>
      <c r="F38" s="22">
        <v>45657</v>
      </c>
      <c r="G38" s="21">
        <v>509680</v>
      </c>
      <c r="H38" s="23" t="s">
        <v>14</v>
      </c>
      <c r="I38" s="23">
        <f>E38-G38</f>
        <v>0</v>
      </c>
      <c r="J38" s="24" t="s">
        <v>15</v>
      </c>
      <c r="K38" s="3"/>
      <c r="L38" s="4"/>
    </row>
    <row r="39" spans="1:12" s="1" customFormat="1" ht="54.95" customHeight="1" x14ac:dyDescent="0.25">
      <c r="A39" s="25" t="s">
        <v>55</v>
      </c>
      <c r="B39" s="25" t="s">
        <v>56</v>
      </c>
      <c r="C39" s="19" t="s">
        <v>83</v>
      </c>
      <c r="D39" s="20">
        <v>45589</v>
      </c>
      <c r="E39" s="21">
        <v>31250</v>
      </c>
      <c r="F39" s="22">
        <v>46022</v>
      </c>
      <c r="G39" s="21">
        <v>30000</v>
      </c>
      <c r="H39" s="23">
        <v>1250</v>
      </c>
      <c r="I39" s="23">
        <f>E39-G39-H39</f>
        <v>0</v>
      </c>
      <c r="J39" s="24" t="s">
        <v>15</v>
      </c>
      <c r="K39" s="3"/>
      <c r="L39" s="4"/>
    </row>
    <row r="40" spans="1:12" s="1" customFormat="1" ht="54.95" customHeight="1" x14ac:dyDescent="0.25">
      <c r="A40" s="26" t="s">
        <v>62</v>
      </c>
      <c r="B40" s="26" t="s">
        <v>84</v>
      </c>
      <c r="C40" s="19" t="s">
        <v>34</v>
      </c>
      <c r="D40" s="20">
        <v>45590</v>
      </c>
      <c r="E40" s="21">
        <v>16567.2</v>
      </c>
      <c r="F40" s="22">
        <v>46022</v>
      </c>
      <c r="G40" s="21">
        <v>16567.2</v>
      </c>
      <c r="H40" s="23" t="s">
        <v>14</v>
      </c>
      <c r="I40" s="23">
        <f>E40-G40</f>
        <v>0</v>
      </c>
      <c r="J40" s="24" t="s">
        <v>15</v>
      </c>
      <c r="K40" s="3"/>
      <c r="L40" s="4"/>
    </row>
    <row r="41" spans="1:12" s="1" customFormat="1" ht="54.95" customHeight="1" x14ac:dyDescent="0.25">
      <c r="A41" s="25" t="s">
        <v>43</v>
      </c>
      <c r="B41" s="25" t="s">
        <v>85</v>
      </c>
      <c r="C41" s="19" t="s">
        <v>86</v>
      </c>
      <c r="D41" s="20">
        <v>45593</v>
      </c>
      <c r="E41" s="21">
        <v>353646</v>
      </c>
      <c r="F41" s="22">
        <v>45657</v>
      </c>
      <c r="G41" s="21">
        <v>353646</v>
      </c>
      <c r="H41" s="23" t="s">
        <v>14</v>
      </c>
      <c r="I41" s="23">
        <f t="shared" ref="I41" si="2">E41-G41</f>
        <v>0</v>
      </c>
      <c r="J41" s="24" t="s">
        <v>15</v>
      </c>
      <c r="K41" s="3"/>
      <c r="L41" s="4"/>
    </row>
    <row r="42" spans="1:12" s="1" customFormat="1" ht="54.95" customHeight="1" x14ac:dyDescent="0.25">
      <c r="A42" s="25" t="s">
        <v>22</v>
      </c>
      <c r="B42" s="25" t="s">
        <v>23</v>
      </c>
      <c r="C42" s="19" t="s">
        <v>87</v>
      </c>
      <c r="D42" s="20">
        <v>45593</v>
      </c>
      <c r="E42" s="21">
        <v>939440</v>
      </c>
      <c r="F42" s="22">
        <v>46022</v>
      </c>
      <c r="G42" s="21">
        <v>782570</v>
      </c>
      <c r="H42" s="23">
        <v>156870</v>
      </c>
      <c r="I42" s="23">
        <f>E42-G42-H42</f>
        <v>0</v>
      </c>
      <c r="J42" s="24" t="s">
        <v>15</v>
      </c>
      <c r="K42" s="3"/>
      <c r="L42" s="4"/>
    </row>
    <row r="43" spans="1:12" s="1" customFormat="1" ht="54.95" customHeight="1" x14ac:dyDescent="0.25">
      <c r="A43" s="25" t="s">
        <v>55</v>
      </c>
      <c r="B43" s="25" t="s">
        <v>56</v>
      </c>
      <c r="C43" s="19" t="s">
        <v>88</v>
      </c>
      <c r="D43" s="20">
        <v>45593</v>
      </c>
      <c r="E43" s="21">
        <v>17550</v>
      </c>
      <c r="F43" s="22">
        <v>46022</v>
      </c>
      <c r="G43" s="21">
        <v>15390</v>
      </c>
      <c r="H43" s="23">
        <v>2160</v>
      </c>
      <c r="I43" s="23">
        <f>E43-G43-H43</f>
        <v>0</v>
      </c>
      <c r="J43" s="24" t="s">
        <v>15</v>
      </c>
      <c r="K43" s="3"/>
      <c r="L43" s="4"/>
    </row>
    <row r="44" spans="1:12" s="1" customFormat="1" ht="54.95" customHeight="1" x14ac:dyDescent="0.25">
      <c r="A44" s="25" t="s">
        <v>89</v>
      </c>
      <c r="B44" s="25" t="s">
        <v>90</v>
      </c>
      <c r="C44" s="19" t="s">
        <v>91</v>
      </c>
      <c r="D44" s="20">
        <v>45594</v>
      </c>
      <c r="E44" s="21">
        <v>234820</v>
      </c>
      <c r="F44" s="22">
        <v>45657</v>
      </c>
      <c r="G44" s="21">
        <v>234820</v>
      </c>
      <c r="H44" s="23" t="s">
        <v>14</v>
      </c>
      <c r="I44" s="23">
        <f>E44-G44</f>
        <v>0</v>
      </c>
      <c r="J44" s="24" t="s">
        <v>15</v>
      </c>
      <c r="K44" s="3"/>
      <c r="L44" s="4"/>
    </row>
    <row r="45" spans="1:12" s="1" customFormat="1" ht="54.95" customHeight="1" x14ac:dyDescent="0.25">
      <c r="A45" s="25" t="s">
        <v>92</v>
      </c>
      <c r="B45" s="25" t="s">
        <v>93</v>
      </c>
      <c r="C45" s="19" t="s">
        <v>94</v>
      </c>
      <c r="D45" s="20">
        <v>45597</v>
      </c>
      <c r="E45" s="21">
        <v>667933.17000000004</v>
      </c>
      <c r="F45" s="22">
        <v>46022</v>
      </c>
      <c r="G45" s="21">
        <v>667933.17000000004</v>
      </c>
      <c r="H45" s="23" t="s">
        <v>14</v>
      </c>
      <c r="I45" s="23">
        <f>E45-G45</f>
        <v>0</v>
      </c>
      <c r="J45" s="24" t="s">
        <v>15</v>
      </c>
      <c r="K45" s="6"/>
      <c r="L45" s="4"/>
    </row>
    <row r="46" spans="1:12" s="1" customFormat="1" ht="54.95" customHeight="1" x14ac:dyDescent="0.25">
      <c r="A46" s="25" t="s">
        <v>55</v>
      </c>
      <c r="B46" s="25" t="s">
        <v>56</v>
      </c>
      <c r="C46" s="19" t="s">
        <v>95</v>
      </c>
      <c r="D46" s="20">
        <v>45600</v>
      </c>
      <c r="E46" s="21">
        <v>14690</v>
      </c>
      <c r="F46" s="22">
        <v>46022</v>
      </c>
      <c r="G46" s="21">
        <v>12882</v>
      </c>
      <c r="H46" s="23">
        <v>1808</v>
      </c>
      <c r="I46" s="23">
        <f>E46-G46-H46</f>
        <v>0</v>
      </c>
      <c r="J46" s="24" t="s">
        <v>15</v>
      </c>
      <c r="K46" s="3"/>
      <c r="L46" s="4"/>
    </row>
    <row r="47" spans="1:12" s="1" customFormat="1" ht="54.95" customHeight="1" x14ac:dyDescent="0.25">
      <c r="A47" s="25" t="s">
        <v>17</v>
      </c>
      <c r="B47" s="25" t="s">
        <v>18</v>
      </c>
      <c r="C47" s="19" t="s">
        <v>96</v>
      </c>
      <c r="D47" s="20">
        <v>45601</v>
      </c>
      <c r="E47" s="21">
        <v>11934</v>
      </c>
      <c r="F47" s="22">
        <v>45657</v>
      </c>
      <c r="G47" s="21">
        <v>11934</v>
      </c>
      <c r="H47" s="23" t="s">
        <v>14</v>
      </c>
      <c r="I47" s="23">
        <f>E47-G47</f>
        <v>0</v>
      </c>
      <c r="J47" s="24" t="s">
        <v>15</v>
      </c>
      <c r="K47" s="3"/>
      <c r="L47" s="4"/>
    </row>
    <row r="48" spans="1:12" s="1" customFormat="1" ht="54.95" customHeight="1" x14ac:dyDescent="0.25">
      <c r="A48" s="25" t="s">
        <v>17</v>
      </c>
      <c r="B48" s="25" t="s">
        <v>18</v>
      </c>
      <c r="C48" s="19" t="s">
        <v>97</v>
      </c>
      <c r="D48" s="20">
        <v>45603</v>
      </c>
      <c r="E48" s="21">
        <v>21932.04</v>
      </c>
      <c r="F48" s="22">
        <v>45657</v>
      </c>
      <c r="G48" s="21">
        <v>21932.04</v>
      </c>
      <c r="H48" s="23" t="s">
        <v>14</v>
      </c>
      <c r="I48" s="23">
        <f>E48-G48</f>
        <v>0</v>
      </c>
      <c r="J48" s="24" t="s">
        <v>15</v>
      </c>
      <c r="K48" s="3"/>
      <c r="L48" s="4"/>
    </row>
    <row r="49" spans="1:13" s="1" customFormat="1" ht="54.95" customHeight="1" x14ac:dyDescent="0.25">
      <c r="A49" s="25" t="s">
        <v>55</v>
      </c>
      <c r="B49" s="25" t="s">
        <v>56</v>
      </c>
      <c r="C49" s="19" t="s">
        <v>98</v>
      </c>
      <c r="D49" s="20">
        <v>45607</v>
      </c>
      <c r="E49" s="21">
        <v>16900</v>
      </c>
      <c r="F49" s="22">
        <v>46022</v>
      </c>
      <c r="G49" s="21">
        <v>14820</v>
      </c>
      <c r="H49" s="23">
        <v>2080</v>
      </c>
      <c r="I49" s="23">
        <f>E49-G49-H49</f>
        <v>0</v>
      </c>
      <c r="J49" s="24" t="s">
        <v>15</v>
      </c>
      <c r="K49" s="3"/>
      <c r="L49" s="4"/>
    </row>
    <row r="50" spans="1:13" s="1" customFormat="1" ht="54.95" customHeight="1" x14ac:dyDescent="0.25">
      <c r="A50" s="25" t="s">
        <v>99</v>
      </c>
      <c r="B50" s="25" t="s">
        <v>100</v>
      </c>
      <c r="C50" s="19" t="s">
        <v>70</v>
      </c>
      <c r="D50" s="20">
        <v>45608</v>
      </c>
      <c r="E50" s="21">
        <v>1506034</v>
      </c>
      <c r="F50" s="22">
        <v>45657</v>
      </c>
      <c r="G50" s="21">
        <v>1506034</v>
      </c>
      <c r="H50" s="23" t="s">
        <v>14</v>
      </c>
      <c r="I50" s="23">
        <f>E50-G50</f>
        <v>0</v>
      </c>
      <c r="J50" s="24" t="s">
        <v>15</v>
      </c>
      <c r="K50" s="6"/>
      <c r="L50" s="4"/>
    </row>
    <row r="51" spans="1:13" s="1" customFormat="1" ht="54.95" customHeight="1" x14ac:dyDescent="0.25">
      <c r="A51" s="25" t="s">
        <v>39</v>
      </c>
      <c r="B51" s="27" t="s">
        <v>101</v>
      </c>
      <c r="C51" s="19" t="s">
        <v>102</v>
      </c>
      <c r="D51" s="20">
        <v>45611</v>
      </c>
      <c r="E51" s="21">
        <v>1750006.08</v>
      </c>
      <c r="F51" s="22">
        <v>45657</v>
      </c>
      <c r="G51" s="21">
        <v>1750006.08</v>
      </c>
      <c r="H51" s="23" t="s">
        <v>14</v>
      </c>
      <c r="I51" s="23">
        <f t="shared" ref="I51:I56" si="3">E51-G51</f>
        <v>0</v>
      </c>
      <c r="J51" s="24" t="s">
        <v>15</v>
      </c>
      <c r="K51" s="3"/>
      <c r="L51" s="4"/>
    </row>
    <row r="52" spans="1:13" s="1" customFormat="1" ht="54.95" customHeight="1" x14ac:dyDescent="0.25">
      <c r="A52" s="25" t="s">
        <v>103</v>
      </c>
      <c r="B52" s="18" t="s">
        <v>104</v>
      </c>
      <c r="C52" s="19" t="s">
        <v>105</v>
      </c>
      <c r="D52" s="20">
        <v>45614</v>
      </c>
      <c r="E52" s="21">
        <v>102424</v>
      </c>
      <c r="F52" s="22">
        <v>46022</v>
      </c>
      <c r="G52" s="21">
        <v>102424</v>
      </c>
      <c r="H52" s="23" t="s">
        <v>14</v>
      </c>
      <c r="I52" s="23">
        <f t="shared" si="3"/>
        <v>0</v>
      </c>
      <c r="J52" s="24" t="s">
        <v>15</v>
      </c>
      <c r="K52" s="3"/>
      <c r="L52" s="4"/>
    </row>
    <row r="53" spans="1:13" s="1" customFormat="1" ht="54.95" customHeight="1" x14ac:dyDescent="0.25">
      <c r="A53" s="25" t="s">
        <v>103</v>
      </c>
      <c r="B53" s="18" t="s">
        <v>106</v>
      </c>
      <c r="C53" s="19" t="s">
        <v>107</v>
      </c>
      <c r="D53" s="20">
        <v>45614</v>
      </c>
      <c r="E53" s="21">
        <v>102424</v>
      </c>
      <c r="F53" s="22">
        <v>46022</v>
      </c>
      <c r="G53" s="21">
        <v>102424</v>
      </c>
      <c r="H53" s="23" t="s">
        <v>14</v>
      </c>
      <c r="I53" s="23">
        <f t="shared" si="3"/>
        <v>0</v>
      </c>
      <c r="J53" s="24" t="s">
        <v>15</v>
      </c>
      <c r="K53" s="3"/>
      <c r="L53" s="4"/>
    </row>
    <row r="54" spans="1:13" s="1" customFormat="1" ht="54.95" customHeight="1" x14ac:dyDescent="0.25">
      <c r="A54" s="25" t="s">
        <v>103</v>
      </c>
      <c r="B54" s="18" t="s">
        <v>108</v>
      </c>
      <c r="C54" s="19" t="s">
        <v>109</v>
      </c>
      <c r="D54" s="20">
        <v>45614</v>
      </c>
      <c r="E54" s="21">
        <v>102424</v>
      </c>
      <c r="F54" s="22">
        <v>46022</v>
      </c>
      <c r="G54" s="21">
        <v>102424</v>
      </c>
      <c r="H54" s="23" t="s">
        <v>14</v>
      </c>
      <c r="I54" s="23">
        <f t="shared" si="3"/>
        <v>0</v>
      </c>
      <c r="J54" s="24" t="s">
        <v>15</v>
      </c>
      <c r="K54" s="3"/>
      <c r="L54" s="4"/>
    </row>
    <row r="55" spans="1:13" s="1" customFormat="1" ht="54.95" customHeight="1" x14ac:dyDescent="0.25">
      <c r="A55" s="25" t="s">
        <v>103</v>
      </c>
      <c r="B55" s="18" t="s">
        <v>110</v>
      </c>
      <c r="C55" s="19" t="s">
        <v>111</v>
      </c>
      <c r="D55" s="20">
        <v>45614</v>
      </c>
      <c r="E55" s="21">
        <v>102424</v>
      </c>
      <c r="F55" s="22">
        <v>46022</v>
      </c>
      <c r="G55" s="21">
        <v>102424</v>
      </c>
      <c r="H55" s="23" t="s">
        <v>14</v>
      </c>
      <c r="I55" s="23">
        <f t="shared" si="3"/>
        <v>0</v>
      </c>
      <c r="J55" s="24" t="s">
        <v>15</v>
      </c>
      <c r="K55" s="3"/>
      <c r="L55" s="4"/>
    </row>
    <row r="56" spans="1:13" s="1" customFormat="1" ht="54.95" customHeight="1" x14ac:dyDescent="0.25">
      <c r="A56" s="25" t="s">
        <v>92</v>
      </c>
      <c r="B56" s="25" t="s">
        <v>93</v>
      </c>
      <c r="C56" s="19" t="s">
        <v>112</v>
      </c>
      <c r="D56" s="20">
        <v>45614</v>
      </c>
      <c r="E56" s="21">
        <v>196968.18</v>
      </c>
      <c r="F56" s="22">
        <v>46022</v>
      </c>
      <c r="G56" s="21">
        <v>196968.18</v>
      </c>
      <c r="H56" s="23" t="s">
        <v>14</v>
      </c>
      <c r="I56" s="23">
        <f t="shared" si="3"/>
        <v>0</v>
      </c>
      <c r="J56" s="24" t="s">
        <v>15</v>
      </c>
      <c r="K56" s="3"/>
      <c r="L56" s="4"/>
    </row>
    <row r="57" spans="1:13" s="1" customFormat="1" ht="54.95" customHeight="1" x14ac:dyDescent="0.25">
      <c r="A57" s="25" t="s">
        <v>55</v>
      </c>
      <c r="B57" s="25" t="s">
        <v>56</v>
      </c>
      <c r="C57" s="19" t="s">
        <v>113</v>
      </c>
      <c r="D57" s="20">
        <v>45614</v>
      </c>
      <c r="E57" s="21">
        <v>19500</v>
      </c>
      <c r="F57" s="22">
        <v>46022</v>
      </c>
      <c r="G57" s="21">
        <v>17100</v>
      </c>
      <c r="H57" s="23">
        <v>2400</v>
      </c>
      <c r="I57" s="23">
        <f>E57-G57-H57</f>
        <v>0</v>
      </c>
      <c r="J57" s="24" t="s">
        <v>15</v>
      </c>
      <c r="K57" s="3"/>
      <c r="L57" s="4"/>
      <c r="M57" s="1" t="s">
        <v>36</v>
      </c>
    </row>
    <row r="58" spans="1:13" s="1" customFormat="1" ht="54.95" customHeight="1" x14ac:dyDescent="0.25">
      <c r="A58" s="25" t="s">
        <v>114</v>
      </c>
      <c r="B58" s="25" t="s">
        <v>115</v>
      </c>
      <c r="C58" s="19" t="s">
        <v>116</v>
      </c>
      <c r="D58" s="20">
        <v>45615</v>
      </c>
      <c r="E58" s="21">
        <v>799770.51</v>
      </c>
      <c r="F58" s="22">
        <v>45657</v>
      </c>
      <c r="G58" s="21">
        <v>799770.51</v>
      </c>
      <c r="H58" s="23" t="s">
        <v>14</v>
      </c>
      <c r="I58" s="23">
        <f>E58-G58</f>
        <v>0</v>
      </c>
      <c r="J58" s="24" t="s">
        <v>15</v>
      </c>
      <c r="K58" s="3"/>
      <c r="L58" s="4"/>
    </row>
    <row r="59" spans="1:13" s="1" customFormat="1" ht="54.95" customHeight="1" x14ac:dyDescent="0.25">
      <c r="A59" s="25" t="s">
        <v>92</v>
      </c>
      <c r="B59" s="25" t="s">
        <v>117</v>
      </c>
      <c r="C59" s="19" t="s">
        <v>118</v>
      </c>
      <c r="D59" s="20">
        <v>45615</v>
      </c>
      <c r="E59" s="21">
        <v>92172.5</v>
      </c>
      <c r="F59" s="22">
        <v>46022</v>
      </c>
      <c r="G59" s="21">
        <v>92172.5</v>
      </c>
      <c r="H59" s="23" t="s">
        <v>14</v>
      </c>
      <c r="I59" s="23">
        <f t="shared" ref="I59:I62" si="4">E59-G59</f>
        <v>0</v>
      </c>
      <c r="J59" s="24" t="s">
        <v>15</v>
      </c>
      <c r="K59" s="3"/>
      <c r="L59" s="4"/>
    </row>
    <row r="60" spans="1:13" s="1" customFormat="1" ht="54.95" customHeight="1" x14ac:dyDescent="0.25">
      <c r="A60" s="25" t="s">
        <v>92</v>
      </c>
      <c r="B60" s="25" t="s">
        <v>117</v>
      </c>
      <c r="C60" s="19" t="s">
        <v>119</v>
      </c>
      <c r="D60" s="20">
        <v>45615</v>
      </c>
      <c r="E60" s="21">
        <v>284100.59999999998</v>
      </c>
      <c r="F60" s="22">
        <v>46022</v>
      </c>
      <c r="G60" s="21">
        <v>284100.59999999998</v>
      </c>
      <c r="H60" s="23" t="s">
        <v>14</v>
      </c>
      <c r="I60" s="23">
        <f t="shared" si="4"/>
        <v>0</v>
      </c>
      <c r="J60" s="24" t="s">
        <v>15</v>
      </c>
      <c r="K60" s="3"/>
      <c r="L60" s="4"/>
    </row>
    <row r="61" spans="1:13" s="1" customFormat="1" ht="54.95" customHeight="1" x14ac:dyDescent="0.25">
      <c r="A61" s="25" t="s">
        <v>120</v>
      </c>
      <c r="B61" s="25" t="s">
        <v>121</v>
      </c>
      <c r="C61" s="19" t="s">
        <v>122</v>
      </c>
      <c r="D61" s="20">
        <v>45617</v>
      </c>
      <c r="E61" s="21">
        <v>813928.51</v>
      </c>
      <c r="F61" s="22">
        <v>46022</v>
      </c>
      <c r="G61" s="21">
        <v>813928.51</v>
      </c>
      <c r="H61" s="23" t="s">
        <v>14</v>
      </c>
      <c r="I61" s="23">
        <f t="shared" si="4"/>
        <v>0</v>
      </c>
      <c r="J61" s="24" t="s">
        <v>15</v>
      </c>
      <c r="K61" s="3"/>
      <c r="L61" s="4"/>
    </row>
    <row r="62" spans="1:13" s="1" customFormat="1" ht="54.95" customHeight="1" x14ac:dyDescent="0.25">
      <c r="A62" s="26" t="s">
        <v>45</v>
      </c>
      <c r="B62" s="25" t="s">
        <v>123</v>
      </c>
      <c r="C62" s="19" t="s">
        <v>124</v>
      </c>
      <c r="D62" s="20">
        <v>45618</v>
      </c>
      <c r="E62" s="21">
        <v>397674.75</v>
      </c>
      <c r="F62" s="22">
        <v>45657</v>
      </c>
      <c r="G62" s="21">
        <v>397674.75</v>
      </c>
      <c r="H62" s="23" t="s">
        <v>14</v>
      </c>
      <c r="I62" s="23">
        <f t="shared" si="4"/>
        <v>0</v>
      </c>
      <c r="J62" s="24" t="s">
        <v>15</v>
      </c>
      <c r="K62" s="3"/>
      <c r="L62" s="4"/>
    </row>
    <row r="63" spans="1:13" s="1" customFormat="1" ht="54.95" customHeight="1" x14ac:dyDescent="0.25">
      <c r="A63" s="25" t="s">
        <v>22</v>
      </c>
      <c r="B63" s="25" t="s">
        <v>23</v>
      </c>
      <c r="C63" s="19" t="s">
        <v>125</v>
      </c>
      <c r="D63" s="20">
        <v>45618</v>
      </c>
      <c r="E63" s="21">
        <v>940960</v>
      </c>
      <c r="F63" s="22">
        <v>46022</v>
      </c>
      <c r="G63" s="21">
        <v>829085</v>
      </c>
      <c r="H63" s="23">
        <v>111875</v>
      </c>
      <c r="I63" s="23">
        <f>E63-G63-H63</f>
        <v>0</v>
      </c>
      <c r="J63" s="24" t="s">
        <v>15</v>
      </c>
      <c r="K63" s="3"/>
      <c r="L63" s="4"/>
    </row>
    <row r="64" spans="1:13" s="1" customFormat="1" ht="54.95" customHeight="1" x14ac:dyDescent="0.25">
      <c r="A64" s="25" t="s">
        <v>55</v>
      </c>
      <c r="B64" s="25" t="s">
        <v>56</v>
      </c>
      <c r="C64" s="19" t="s">
        <v>126</v>
      </c>
      <c r="D64" s="20">
        <v>45618</v>
      </c>
      <c r="E64" s="21">
        <v>18200</v>
      </c>
      <c r="F64" s="22">
        <v>46022</v>
      </c>
      <c r="G64" s="21">
        <v>15960</v>
      </c>
      <c r="H64" s="23">
        <v>2240</v>
      </c>
      <c r="I64" s="23">
        <f>E64-G64-H64</f>
        <v>0</v>
      </c>
      <c r="J64" s="24" t="s">
        <v>15</v>
      </c>
      <c r="K64" s="3"/>
      <c r="L64" s="4"/>
    </row>
    <row r="65" spans="1:12" s="1" customFormat="1" ht="54.95" customHeight="1" x14ac:dyDescent="0.25">
      <c r="A65" s="26" t="s">
        <v>62</v>
      </c>
      <c r="B65" s="26" t="s">
        <v>127</v>
      </c>
      <c r="C65" s="19" t="s">
        <v>128</v>
      </c>
      <c r="D65" s="20">
        <v>45621</v>
      </c>
      <c r="E65" s="21">
        <v>16567.2</v>
      </c>
      <c r="F65" s="22">
        <v>46022</v>
      </c>
      <c r="G65" s="21">
        <v>16567.2</v>
      </c>
      <c r="H65" s="23" t="s">
        <v>14</v>
      </c>
      <c r="I65" s="23">
        <f>E65-G65</f>
        <v>0</v>
      </c>
      <c r="J65" s="24" t="s">
        <v>15</v>
      </c>
      <c r="K65" s="3"/>
      <c r="L65" s="4"/>
    </row>
    <row r="66" spans="1:12" s="1" customFormat="1" ht="54.95" customHeight="1" x14ac:dyDescent="0.25">
      <c r="A66" s="26" t="s">
        <v>129</v>
      </c>
      <c r="B66" s="25" t="s">
        <v>130</v>
      </c>
      <c r="C66" s="19" t="s">
        <v>131</v>
      </c>
      <c r="D66" s="20">
        <v>45621</v>
      </c>
      <c r="E66" s="21">
        <v>1761032</v>
      </c>
      <c r="F66" s="22">
        <v>45657</v>
      </c>
      <c r="G66" s="21">
        <v>1761032</v>
      </c>
      <c r="H66" s="23" t="s">
        <v>14</v>
      </c>
      <c r="I66" s="23">
        <f t="shared" ref="I66:I129" si="5">E66-G66</f>
        <v>0</v>
      </c>
      <c r="J66" s="24" t="s">
        <v>15</v>
      </c>
      <c r="K66" s="3"/>
      <c r="L66" s="4"/>
    </row>
    <row r="67" spans="1:12" s="1" customFormat="1" ht="54.95" customHeight="1" x14ac:dyDescent="0.25">
      <c r="A67" s="25" t="s">
        <v>17</v>
      </c>
      <c r="B67" s="25" t="s">
        <v>18</v>
      </c>
      <c r="C67" s="19" t="s">
        <v>132</v>
      </c>
      <c r="D67" s="20">
        <v>45621</v>
      </c>
      <c r="E67" s="21">
        <v>20433.66</v>
      </c>
      <c r="F67" s="22">
        <v>45657</v>
      </c>
      <c r="G67" s="21">
        <v>20433.66</v>
      </c>
      <c r="H67" s="23" t="s">
        <v>14</v>
      </c>
      <c r="I67" s="23">
        <f t="shared" si="5"/>
        <v>0</v>
      </c>
      <c r="J67" s="24" t="s">
        <v>15</v>
      </c>
      <c r="K67" s="3"/>
      <c r="L67" s="4"/>
    </row>
    <row r="68" spans="1:12" s="1" customFormat="1" ht="54.95" customHeight="1" x14ac:dyDescent="0.25">
      <c r="A68" s="25" t="s">
        <v>17</v>
      </c>
      <c r="B68" s="25" t="s">
        <v>18</v>
      </c>
      <c r="C68" s="19" t="s">
        <v>133</v>
      </c>
      <c r="D68" s="20">
        <v>45621</v>
      </c>
      <c r="E68" s="21">
        <v>13525.2</v>
      </c>
      <c r="F68" s="22">
        <v>45657</v>
      </c>
      <c r="G68" s="21">
        <v>13525.2</v>
      </c>
      <c r="H68" s="23" t="s">
        <v>14</v>
      </c>
      <c r="I68" s="23">
        <f t="shared" si="5"/>
        <v>0</v>
      </c>
      <c r="J68" s="24" t="s">
        <v>15</v>
      </c>
      <c r="K68" s="3"/>
      <c r="L68" s="4"/>
    </row>
    <row r="69" spans="1:12" s="1" customFormat="1" ht="54.95" customHeight="1" x14ac:dyDescent="0.25">
      <c r="A69" s="26" t="s">
        <v>134</v>
      </c>
      <c r="B69" s="25" t="s">
        <v>135</v>
      </c>
      <c r="C69" s="19" t="s">
        <v>136</v>
      </c>
      <c r="D69" s="20">
        <v>45622</v>
      </c>
      <c r="E69" s="21">
        <v>1638559.8</v>
      </c>
      <c r="F69" s="22">
        <v>45657</v>
      </c>
      <c r="G69" s="21">
        <v>1638559.8</v>
      </c>
      <c r="H69" s="23" t="s">
        <v>14</v>
      </c>
      <c r="I69" s="23">
        <f t="shared" si="5"/>
        <v>0</v>
      </c>
      <c r="J69" s="24" t="s">
        <v>15</v>
      </c>
      <c r="K69" s="3"/>
      <c r="L69" s="4"/>
    </row>
    <row r="70" spans="1:12" s="1" customFormat="1" ht="54.95" customHeight="1" x14ac:dyDescent="0.25">
      <c r="A70" s="25" t="s">
        <v>17</v>
      </c>
      <c r="B70" s="25" t="s">
        <v>18</v>
      </c>
      <c r="C70" s="19" t="s">
        <v>137</v>
      </c>
      <c r="D70" s="20">
        <v>45622</v>
      </c>
      <c r="E70" s="21">
        <v>92820</v>
      </c>
      <c r="F70" s="22">
        <v>45657</v>
      </c>
      <c r="G70" s="21">
        <v>92820</v>
      </c>
      <c r="H70" s="23" t="s">
        <v>14</v>
      </c>
      <c r="I70" s="23">
        <f t="shared" si="5"/>
        <v>0</v>
      </c>
      <c r="J70" s="24" t="s">
        <v>15</v>
      </c>
      <c r="K70" s="3"/>
      <c r="L70" s="4"/>
    </row>
    <row r="71" spans="1:12" s="1" customFormat="1" ht="54.95" customHeight="1" x14ac:dyDescent="0.25">
      <c r="A71" s="25" t="s">
        <v>27</v>
      </c>
      <c r="B71" s="18" t="s">
        <v>30</v>
      </c>
      <c r="C71" s="19" t="s">
        <v>138</v>
      </c>
      <c r="D71" s="20">
        <v>45623</v>
      </c>
      <c r="E71" s="21">
        <v>27064</v>
      </c>
      <c r="F71" s="22">
        <v>46022</v>
      </c>
      <c r="G71" s="21">
        <v>27064</v>
      </c>
      <c r="H71" s="23" t="s">
        <v>14</v>
      </c>
      <c r="I71" s="23">
        <f t="shared" si="5"/>
        <v>0</v>
      </c>
      <c r="J71" s="24" t="s">
        <v>15</v>
      </c>
      <c r="K71" s="3"/>
      <c r="L71" s="4"/>
    </row>
    <row r="72" spans="1:12" s="1" customFormat="1" ht="54.95" customHeight="1" x14ac:dyDescent="0.25">
      <c r="A72" s="25" t="s">
        <v>27</v>
      </c>
      <c r="B72" s="18" t="s">
        <v>29</v>
      </c>
      <c r="C72" s="19" t="s">
        <v>139</v>
      </c>
      <c r="D72" s="20">
        <v>45623</v>
      </c>
      <c r="E72" s="21">
        <v>357983.13</v>
      </c>
      <c r="F72" s="22">
        <v>46022</v>
      </c>
      <c r="G72" s="21">
        <v>357983.13</v>
      </c>
      <c r="H72" s="23" t="s">
        <v>14</v>
      </c>
      <c r="I72" s="23">
        <f t="shared" si="5"/>
        <v>0</v>
      </c>
      <c r="J72" s="24" t="s">
        <v>15</v>
      </c>
      <c r="K72" s="3"/>
      <c r="L72" s="4"/>
    </row>
    <row r="73" spans="1:12" s="1" customFormat="1" ht="54.95" customHeight="1" x14ac:dyDescent="0.25">
      <c r="A73" s="25" t="s">
        <v>27</v>
      </c>
      <c r="B73" s="18" t="s">
        <v>28</v>
      </c>
      <c r="C73" s="19" t="s">
        <v>140</v>
      </c>
      <c r="D73" s="20">
        <v>45623</v>
      </c>
      <c r="E73" s="21">
        <v>146160.56</v>
      </c>
      <c r="F73" s="22">
        <v>46022</v>
      </c>
      <c r="G73" s="21">
        <v>146160.56</v>
      </c>
      <c r="H73" s="23" t="s">
        <v>14</v>
      </c>
      <c r="I73" s="23">
        <f t="shared" si="5"/>
        <v>0</v>
      </c>
      <c r="J73" s="24" t="s">
        <v>15</v>
      </c>
      <c r="K73" s="3"/>
      <c r="L73" s="4"/>
    </row>
    <row r="74" spans="1:12" s="1" customFormat="1" ht="54.95" customHeight="1" x14ac:dyDescent="0.25">
      <c r="A74" s="25" t="s">
        <v>141</v>
      </c>
      <c r="B74" s="25" t="s">
        <v>142</v>
      </c>
      <c r="C74" s="19" t="s">
        <v>137</v>
      </c>
      <c r="D74" s="20">
        <v>45623</v>
      </c>
      <c r="E74" s="21">
        <v>33069.5</v>
      </c>
      <c r="F74" s="22">
        <v>45657</v>
      </c>
      <c r="G74" s="21">
        <v>33069.5</v>
      </c>
      <c r="H74" s="23" t="s">
        <v>14</v>
      </c>
      <c r="I74" s="23">
        <f t="shared" si="5"/>
        <v>0</v>
      </c>
      <c r="J74" s="24" t="s">
        <v>15</v>
      </c>
      <c r="K74" s="3"/>
      <c r="L74" s="4"/>
    </row>
    <row r="75" spans="1:12" s="1" customFormat="1" ht="54.95" customHeight="1" x14ac:dyDescent="0.25">
      <c r="A75" s="25" t="s">
        <v>24</v>
      </c>
      <c r="B75" s="25" t="s">
        <v>143</v>
      </c>
      <c r="C75" s="19" t="s">
        <v>144</v>
      </c>
      <c r="D75" s="20">
        <v>45623</v>
      </c>
      <c r="E75" s="21">
        <v>1486800</v>
      </c>
      <c r="F75" s="22">
        <v>45657</v>
      </c>
      <c r="G75" s="21">
        <v>1486800</v>
      </c>
      <c r="H75" s="23" t="s">
        <v>14</v>
      </c>
      <c r="I75" s="23">
        <f t="shared" si="5"/>
        <v>0</v>
      </c>
      <c r="J75" s="24" t="s">
        <v>15</v>
      </c>
      <c r="K75" s="3"/>
      <c r="L75" s="4"/>
    </row>
    <row r="76" spans="1:12" s="1" customFormat="1" ht="54.95" customHeight="1" x14ac:dyDescent="0.25">
      <c r="A76" s="25" t="s">
        <v>55</v>
      </c>
      <c r="B76" s="25" t="s">
        <v>56</v>
      </c>
      <c r="C76" s="19" t="s">
        <v>145</v>
      </c>
      <c r="D76" s="20">
        <v>45623</v>
      </c>
      <c r="E76" s="21">
        <v>25000</v>
      </c>
      <c r="F76" s="22">
        <v>46022</v>
      </c>
      <c r="G76" s="21">
        <v>24000</v>
      </c>
      <c r="H76" s="23">
        <v>1000</v>
      </c>
      <c r="I76" s="23">
        <f>E76-G76-H76</f>
        <v>0</v>
      </c>
      <c r="J76" s="24" t="s">
        <v>15</v>
      </c>
      <c r="K76" s="3"/>
      <c r="L76" s="4"/>
    </row>
    <row r="77" spans="1:12" s="1" customFormat="1" ht="54.95" customHeight="1" x14ac:dyDescent="0.25">
      <c r="A77" s="25" t="s">
        <v>146</v>
      </c>
      <c r="B77" s="25" t="s">
        <v>147</v>
      </c>
      <c r="C77" s="19" t="s">
        <v>148</v>
      </c>
      <c r="D77" s="20">
        <v>45624</v>
      </c>
      <c r="E77" s="21">
        <v>231634</v>
      </c>
      <c r="F77" s="22">
        <v>46022</v>
      </c>
      <c r="G77" s="21">
        <v>231634</v>
      </c>
      <c r="H77" s="23" t="s">
        <v>14</v>
      </c>
      <c r="I77" s="23">
        <f t="shared" si="5"/>
        <v>0</v>
      </c>
      <c r="J77" s="24" t="s">
        <v>15</v>
      </c>
      <c r="K77" s="3"/>
      <c r="L77" s="4"/>
    </row>
    <row r="78" spans="1:12" s="1" customFormat="1" ht="54.95" customHeight="1" x14ac:dyDescent="0.25">
      <c r="A78" s="25" t="s">
        <v>141</v>
      </c>
      <c r="B78" s="25" t="s">
        <v>149</v>
      </c>
      <c r="C78" s="19" t="s">
        <v>150</v>
      </c>
      <c r="D78" s="20">
        <v>45624</v>
      </c>
      <c r="E78" s="21">
        <v>21701.26</v>
      </c>
      <c r="F78" s="22">
        <v>45657</v>
      </c>
      <c r="G78" s="21">
        <v>21701.26</v>
      </c>
      <c r="H78" s="23" t="s">
        <v>14</v>
      </c>
      <c r="I78" s="23">
        <f t="shared" si="5"/>
        <v>0</v>
      </c>
      <c r="J78" s="24" t="s">
        <v>15</v>
      </c>
      <c r="K78" s="3"/>
      <c r="L78" s="4"/>
    </row>
    <row r="79" spans="1:12" s="1" customFormat="1" ht="54.95" customHeight="1" x14ac:dyDescent="0.25">
      <c r="A79" s="25" t="s">
        <v>141</v>
      </c>
      <c r="B79" s="25" t="s">
        <v>151</v>
      </c>
      <c r="C79" s="19" t="s">
        <v>152</v>
      </c>
      <c r="D79" s="20">
        <v>45624</v>
      </c>
      <c r="E79" s="21">
        <v>68912</v>
      </c>
      <c r="F79" s="22">
        <v>45657</v>
      </c>
      <c r="G79" s="21">
        <v>68912</v>
      </c>
      <c r="H79" s="23" t="s">
        <v>14</v>
      </c>
      <c r="I79" s="23">
        <f t="shared" si="5"/>
        <v>0</v>
      </c>
      <c r="J79" s="24" t="s">
        <v>15</v>
      </c>
      <c r="K79" s="3"/>
      <c r="L79" s="4"/>
    </row>
    <row r="80" spans="1:12" s="7" customFormat="1" ht="39" customHeight="1" x14ac:dyDescent="0.25">
      <c r="A80" s="25" t="s">
        <v>153</v>
      </c>
      <c r="B80" s="25" t="s">
        <v>154</v>
      </c>
      <c r="C80" s="19" t="s">
        <v>155</v>
      </c>
      <c r="D80" s="20">
        <v>45625</v>
      </c>
      <c r="E80" s="21">
        <v>1271587.46</v>
      </c>
      <c r="F80" s="22">
        <v>45657</v>
      </c>
      <c r="G80" s="21">
        <v>1271587.46</v>
      </c>
      <c r="H80" s="23" t="s">
        <v>14</v>
      </c>
      <c r="I80" s="23">
        <f t="shared" si="5"/>
        <v>0</v>
      </c>
      <c r="J80" s="24" t="s">
        <v>15</v>
      </c>
    </row>
    <row r="81" spans="1:10" s="1" customFormat="1" ht="45.75" customHeight="1" x14ac:dyDescent="0.25">
      <c r="A81" s="25" t="s">
        <v>153</v>
      </c>
      <c r="B81" s="25" t="s">
        <v>156</v>
      </c>
      <c r="C81" s="19" t="s">
        <v>157</v>
      </c>
      <c r="D81" s="20">
        <v>45625</v>
      </c>
      <c r="E81" s="21">
        <v>556370</v>
      </c>
      <c r="F81" s="22">
        <v>45657</v>
      </c>
      <c r="G81" s="21">
        <v>556370</v>
      </c>
      <c r="H81" s="23" t="s">
        <v>14</v>
      </c>
      <c r="I81" s="23">
        <f t="shared" si="5"/>
        <v>0</v>
      </c>
      <c r="J81" s="24" t="s">
        <v>15</v>
      </c>
    </row>
    <row r="82" spans="1:10" s="1" customFormat="1" ht="45.75" customHeight="1" x14ac:dyDescent="0.25">
      <c r="A82" s="25" t="s">
        <v>32</v>
      </c>
      <c r="B82" s="18" t="s">
        <v>158</v>
      </c>
      <c r="C82" s="19" t="s">
        <v>159</v>
      </c>
      <c r="D82" s="20">
        <v>45625</v>
      </c>
      <c r="E82" s="21">
        <v>175230</v>
      </c>
      <c r="F82" s="22">
        <v>45657</v>
      </c>
      <c r="G82" s="21">
        <v>175230</v>
      </c>
      <c r="H82" s="23" t="s">
        <v>14</v>
      </c>
      <c r="I82" s="23">
        <f t="shared" si="5"/>
        <v>0</v>
      </c>
      <c r="J82" s="24" t="s">
        <v>15</v>
      </c>
    </row>
    <row r="83" spans="1:10" s="1" customFormat="1" ht="45.75" customHeight="1" x14ac:dyDescent="0.25">
      <c r="A83" s="25" t="s">
        <v>55</v>
      </c>
      <c r="B83" s="25" t="s">
        <v>56</v>
      </c>
      <c r="C83" s="19" t="s">
        <v>160</v>
      </c>
      <c r="D83" s="20">
        <v>45626</v>
      </c>
      <c r="E83" s="21">
        <v>20410</v>
      </c>
      <c r="F83" s="22">
        <v>46022</v>
      </c>
      <c r="G83" s="21">
        <v>17898</v>
      </c>
      <c r="H83" s="23">
        <v>2512</v>
      </c>
      <c r="I83" s="23">
        <f>E83-G83-H83</f>
        <v>0</v>
      </c>
      <c r="J83" s="24" t="s">
        <v>15</v>
      </c>
    </row>
    <row r="84" spans="1:10" s="1" customFormat="1" ht="45.75" customHeight="1" x14ac:dyDescent="0.25">
      <c r="A84" s="25" t="s">
        <v>13</v>
      </c>
      <c r="B84" s="25" t="s">
        <v>16</v>
      </c>
      <c r="C84" s="19" t="s">
        <v>161</v>
      </c>
      <c r="D84" s="20">
        <v>45627</v>
      </c>
      <c r="E84" s="21">
        <v>1434471.1</v>
      </c>
      <c r="F84" s="22">
        <v>46022</v>
      </c>
      <c r="G84" s="21">
        <v>1434471.1</v>
      </c>
      <c r="H84" s="23" t="s">
        <v>14</v>
      </c>
      <c r="I84" s="23">
        <f t="shared" si="5"/>
        <v>0</v>
      </c>
      <c r="J84" s="24" t="s">
        <v>15</v>
      </c>
    </row>
    <row r="85" spans="1:10" s="1" customFormat="1" ht="45.75" customHeight="1" x14ac:dyDescent="0.25">
      <c r="A85" s="25" t="s">
        <v>46</v>
      </c>
      <c r="B85" s="25" t="s">
        <v>47</v>
      </c>
      <c r="C85" s="19" t="s">
        <v>162</v>
      </c>
      <c r="D85" s="20">
        <v>45628</v>
      </c>
      <c r="E85" s="21">
        <v>93333.33</v>
      </c>
      <c r="F85" s="22">
        <v>46022</v>
      </c>
      <c r="G85" s="21">
        <v>93333.33</v>
      </c>
      <c r="H85" s="23" t="s">
        <v>14</v>
      </c>
      <c r="I85" s="23">
        <f t="shared" si="5"/>
        <v>0</v>
      </c>
      <c r="J85" s="24" t="s">
        <v>15</v>
      </c>
    </row>
    <row r="86" spans="1:10" s="1" customFormat="1" ht="45.75" customHeight="1" x14ac:dyDescent="0.25">
      <c r="A86" s="25" t="s">
        <v>37</v>
      </c>
      <c r="B86" s="18" t="s">
        <v>38</v>
      </c>
      <c r="C86" s="19" t="s">
        <v>163</v>
      </c>
      <c r="D86" s="20">
        <v>45628</v>
      </c>
      <c r="E86" s="21">
        <v>108455</v>
      </c>
      <c r="F86" s="22">
        <v>45657</v>
      </c>
      <c r="G86" s="21">
        <v>108455</v>
      </c>
      <c r="H86" s="23" t="s">
        <v>14</v>
      </c>
      <c r="I86" s="23">
        <f t="shared" si="5"/>
        <v>0</v>
      </c>
      <c r="J86" s="24" t="s">
        <v>15</v>
      </c>
    </row>
    <row r="87" spans="1:10" s="1" customFormat="1" ht="45.75" customHeight="1" x14ac:dyDescent="0.25">
      <c r="A87" s="25" t="s">
        <v>80</v>
      </c>
      <c r="B87" s="25" t="s">
        <v>81</v>
      </c>
      <c r="C87" s="19" t="s">
        <v>164</v>
      </c>
      <c r="D87" s="20">
        <v>45628</v>
      </c>
      <c r="E87" s="21">
        <v>428803.2</v>
      </c>
      <c r="F87" s="22">
        <v>45657</v>
      </c>
      <c r="G87" s="21">
        <v>428803.2</v>
      </c>
      <c r="H87" s="23" t="s">
        <v>14</v>
      </c>
      <c r="I87" s="23">
        <f t="shared" si="5"/>
        <v>0</v>
      </c>
      <c r="J87" s="24" t="s">
        <v>15</v>
      </c>
    </row>
    <row r="88" spans="1:10" s="1" customFormat="1" ht="45.75" customHeight="1" x14ac:dyDescent="0.25">
      <c r="A88" s="26" t="s">
        <v>45</v>
      </c>
      <c r="B88" s="25" t="s">
        <v>165</v>
      </c>
      <c r="C88" s="19" t="s">
        <v>166</v>
      </c>
      <c r="D88" s="20">
        <v>45629</v>
      </c>
      <c r="E88" s="21">
        <v>120582.83</v>
      </c>
      <c r="F88" s="22">
        <v>45657</v>
      </c>
      <c r="G88" s="21">
        <v>120582.83</v>
      </c>
      <c r="H88" s="23" t="s">
        <v>14</v>
      </c>
      <c r="I88" s="23">
        <f t="shared" si="5"/>
        <v>0</v>
      </c>
      <c r="J88" s="24" t="s">
        <v>15</v>
      </c>
    </row>
    <row r="89" spans="1:10" s="1" customFormat="1" ht="45.75" customHeight="1" x14ac:dyDescent="0.25">
      <c r="A89" s="26" t="s">
        <v>167</v>
      </c>
      <c r="B89" s="18" t="s">
        <v>168</v>
      </c>
      <c r="C89" s="19" t="s">
        <v>96</v>
      </c>
      <c r="D89" s="20">
        <v>45629</v>
      </c>
      <c r="E89" s="21">
        <v>1300676.24</v>
      </c>
      <c r="F89" s="22">
        <v>46022</v>
      </c>
      <c r="G89" s="21">
        <v>1300676.24</v>
      </c>
      <c r="H89" s="23" t="s">
        <v>14</v>
      </c>
      <c r="I89" s="23">
        <f t="shared" si="5"/>
        <v>0</v>
      </c>
      <c r="J89" s="24" t="s">
        <v>15</v>
      </c>
    </row>
    <row r="90" spans="1:10" ht="31.5" x14ac:dyDescent="0.25">
      <c r="A90" s="26" t="s">
        <v>134</v>
      </c>
      <c r="B90" s="25" t="s">
        <v>169</v>
      </c>
      <c r="C90" s="19" t="s">
        <v>170</v>
      </c>
      <c r="D90" s="20">
        <v>45629</v>
      </c>
      <c r="E90" s="21">
        <v>1758200</v>
      </c>
      <c r="F90" s="22">
        <v>45657</v>
      </c>
      <c r="G90" s="21">
        <v>1758200</v>
      </c>
      <c r="H90" s="23" t="s">
        <v>14</v>
      </c>
      <c r="I90" s="23">
        <f t="shared" si="5"/>
        <v>0</v>
      </c>
      <c r="J90" s="24" t="s">
        <v>15</v>
      </c>
    </row>
    <row r="91" spans="1:10" ht="31.5" x14ac:dyDescent="0.25">
      <c r="A91" s="26" t="s">
        <v>171</v>
      </c>
      <c r="B91" s="25" t="s">
        <v>172</v>
      </c>
      <c r="C91" s="19" t="s">
        <v>173</v>
      </c>
      <c r="D91" s="20">
        <v>45629</v>
      </c>
      <c r="E91" s="21">
        <v>222241.2</v>
      </c>
      <c r="F91" s="22">
        <v>46022</v>
      </c>
      <c r="G91" s="21">
        <v>222241.2</v>
      </c>
      <c r="H91" s="23" t="s">
        <v>14</v>
      </c>
      <c r="I91" s="23">
        <f t="shared" si="5"/>
        <v>0</v>
      </c>
      <c r="J91" s="24" t="s">
        <v>15</v>
      </c>
    </row>
    <row r="92" spans="1:10" ht="63" x14ac:dyDescent="0.25">
      <c r="A92" s="26" t="s">
        <v>33</v>
      </c>
      <c r="B92" s="25" t="s">
        <v>174</v>
      </c>
      <c r="C92" s="19" t="s">
        <v>175</v>
      </c>
      <c r="D92" s="20">
        <v>45629</v>
      </c>
      <c r="E92" s="21">
        <v>1699200</v>
      </c>
      <c r="F92" s="22">
        <v>45657</v>
      </c>
      <c r="G92" s="21">
        <v>1699200</v>
      </c>
      <c r="H92" s="23" t="s">
        <v>14</v>
      </c>
      <c r="I92" s="23">
        <f t="shared" si="5"/>
        <v>0</v>
      </c>
      <c r="J92" s="24" t="s">
        <v>15</v>
      </c>
    </row>
    <row r="93" spans="1:10" ht="47.25" x14ac:dyDescent="0.25">
      <c r="A93" s="26" t="s">
        <v>92</v>
      </c>
      <c r="B93" s="25" t="s">
        <v>93</v>
      </c>
      <c r="C93" s="19" t="s">
        <v>176</v>
      </c>
      <c r="D93" s="20">
        <v>45629</v>
      </c>
      <c r="E93" s="21">
        <v>276517.5</v>
      </c>
      <c r="F93" s="22">
        <v>46022</v>
      </c>
      <c r="G93" s="21">
        <v>276517.5</v>
      </c>
      <c r="H93" s="23" t="s">
        <v>14</v>
      </c>
      <c r="I93" s="23">
        <f t="shared" si="5"/>
        <v>0</v>
      </c>
      <c r="J93" s="24" t="s">
        <v>15</v>
      </c>
    </row>
    <row r="94" spans="1:10" ht="31.5" x14ac:dyDescent="0.25">
      <c r="A94" s="25" t="s">
        <v>177</v>
      </c>
      <c r="B94" s="25" t="s">
        <v>178</v>
      </c>
      <c r="C94" s="19" t="s">
        <v>179</v>
      </c>
      <c r="D94" s="20">
        <v>45630</v>
      </c>
      <c r="E94" s="21">
        <v>215468</v>
      </c>
      <c r="F94" s="22">
        <v>46022</v>
      </c>
      <c r="G94" s="21">
        <v>215468</v>
      </c>
      <c r="H94" s="23" t="s">
        <v>14</v>
      </c>
      <c r="I94" s="23">
        <f t="shared" si="5"/>
        <v>0</v>
      </c>
      <c r="J94" s="24" t="s">
        <v>15</v>
      </c>
    </row>
    <row r="95" spans="1:10" ht="47.25" x14ac:dyDescent="0.25">
      <c r="A95" s="25" t="s">
        <v>180</v>
      </c>
      <c r="B95" s="25" t="s">
        <v>181</v>
      </c>
      <c r="C95" s="19" t="s">
        <v>182</v>
      </c>
      <c r="D95" s="20">
        <v>45630</v>
      </c>
      <c r="E95" s="21">
        <v>69923.5</v>
      </c>
      <c r="F95" s="22">
        <v>45657</v>
      </c>
      <c r="G95" s="21">
        <v>69923.5</v>
      </c>
      <c r="H95" s="23" t="s">
        <v>14</v>
      </c>
      <c r="I95" s="23">
        <f t="shared" si="5"/>
        <v>0</v>
      </c>
      <c r="J95" s="24" t="s">
        <v>15</v>
      </c>
    </row>
    <row r="96" spans="1:10" ht="31.5" x14ac:dyDescent="0.25">
      <c r="A96" s="25" t="s">
        <v>183</v>
      </c>
      <c r="B96" s="25" t="s">
        <v>184</v>
      </c>
      <c r="C96" s="19" t="s">
        <v>185</v>
      </c>
      <c r="D96" s="20">
        <v>45630</v>
      </c>
      <c r="E96" s="21">
        <v>54870</v>
      </c>
      <c r="F96" s="22">
        <v>46022</v>
      </c>
      <c r="G96" s="21">
        <v>54870</v>
      </c>
      <c r="H96" s="23" t="s">
        <v>14</v>
      </c>
      <c r="I96" s="23">
        <f t="shared" si="5"/>
        <v>0</v>
      </c>
      <c r="J96" s="24" t="s">
        <v>15</v>
      </c>
    </row>
    <row r="97" spans="1:10" ht="31.5" x14ac:dyDescent="0.25">
      <c r="A97" s="25" t="s">
        <v>186</v>
      </c>
      <c r="B97" s="25" t="s">
        <v>130</v>
      </c>
      <c r="C97" s="19" t="s">
        <v>187</v>
      </c>
      <c r="D97" s="20">
        <v>45630</v>
      </c>
      <c r="E97" s="21">
        <v>1761032</v>
      </c>
      <c r="F97" s="22">
        <v>46022</v>
      </c>
      <c r="G97" s="21">
        <v>1761032</v>
      </c>
      <c r="H97" s="23" t="s">
        <v>14</v>
      </c>
      <c r="I97" s="23">
        <f t="shared" si="5"/>
        <v>0</v>
      </c>
      <c r="J97" s="24" t="s">
        <v>15</v>
      </c>
    </row>
    <row r="98" spans="1:10" ht="47.25" x14ac:dyDescent="0.25">
      <c r="A98" s="25" t="s">
        <v>35</v>
      </c>
      <c r="B98" s="25" t="s">
        <v>188</v>
      </c>
      <c r="C98" s="19" t="s">
        <v>189</v>
      </c>
      <c r="D98" s="20">
        <v>45631</v>
      </c>
      <c r="E98" s="21">
        <v>234000</v>
      </c>
      <c r="F98" s="22">
        <v>46022</v>
      </c>
      <c r="G98" s="21">
        <v>234000</v>
      </c>
      <c r="H98" s="23" t="s">
        <v>14</v>
      </c>
      <c r="I98" s="23">
        <f t="shared" si="5"/>
        <v>0</v>
      </c>
      <c r="J98" s="24" t="s">
        <v>15</v>
      </c>
    </row>
    <row r="99" spans="1:10" ht="47.25" x14ac:dyDescent="0.25">
      <c r="A99" s="25" t="s">
        <v>190</v>
      </c>
      <c r="B99" s="25" t="s">
        <v>191</v>
      </c>
      <c r="C99" s="19" t="s">
        <v>173</v>
      </c>
      <c r="D99" s="20">
        <v>45631</v>
      </c>
      <c r="E99" s="21">
        <v>86198</v>
      </c>
      <c r="F99" s="22">
        <v>46022</v>
      </c>
      <c r="G99" s="21">
        <v>86198</v>
      </c>
      <c r="H99" s="23" t="s">
        <v>14</v>
      </c>
      <c r="I99" s="23">
        <f t="shared" si="5"/>
        <v>0</v>
      </c>
      <c r="J99" s="24" t="s">
        <v>15</v>
      </c>
    </row>
    <row r="100" spans="1:10" ht="31.5" x14ac:dyDescent="0.25">
      <c r="A100" s="25" t="s">
        <v>192</v>
      </c>
      <c r="B100" s="25" t="s">
        <v>193</v>
      </c>
      <c r="C100" s="19" t="s">
        <v>194</v>
      </c>
      <c r="D100" s="20">
        <v>45635</v>
      </c>
      <c r="E100" s="21">
        <v>463209</v>
      </c>
      <c r="F100" s="22">
        <v>46022</v>
      </c>
      <c r="G100" s="21">
        <v>463209</v>
      </c>
      <c r="H100" s="23" t="s">
        <v>14</v>
      </c>
      <c r="I100" s="23">
        <f t="shared" si="5"/>
        <v>0</v>
      </c>
      <c r="J100" s="24" t="s">
        <v>15</v>
      </c>
    </row>
    <row r="101" spans="1:10" ht="78.75" x14ac:dyDescent="0.25">
      <c r="A101" s="25" t="s">
        <v>103</v>
      </c>
      <c r="B101" s="18" t="s">
        <v>195</v>
      </c>
      <c r="C101" s="19" t="s">
        <v>196</v>
      </c>
      <c r="D101" s="20">
        <v>45635</v>
      </c>
      <c r="E101" s="21">
        <v>305030</v>
      </c>
      <c r="F101" s="22">
        <v>46022</v>
      </c>
      <c r="G101" s="21">
        <v>305030</v>
      </c>
      <c r="H101" s="23" t="s">
        <v>14</v>
      </c>
      <c r="I101" s="23">
        <f t="shared" si="5"/>
        <v>0</v>
      </c>
      <c r="J101" s="24" t="s">
        <v>15</v>
      </c>
    </row>
    <row r="102" spans="1:10" ht="78.75" x14ac:dyDescent="0.25">
      <c r="A102" s="25" t="s">
        <v>103</v>
      </c>
      <c r="B102" s="18" t="s">
        <v>195</v>
      </c>
      <c r="C102" s="19" t="s">
        <v>197</v>
      </c>
      <c r="D102" s="20">
        <v>45635</v>
      </c>
      <c r="E102" s="21">
        <v>305030</v>
      </c>
      <c r="F102" s="22">
        <v>46022</v>
      </c>
      <c r="G102" s="21">
        <v>305030</v>
      </c>
      <c r="H102" s="23" t="s">
        <v>14</v>
      </c>
      <c r="I102" s="23">
        <f t="shared" si="5"/>
        <v>0</v>
      </c>
      <c r="J102" s="24" t="s">
        <v>15</v>
      </c>
    </row>
    <row r="103" spans="1:10" ht="47.25" x14ac:dyDescent="0.25">
      <c r="A103" s="25" t="s">
        <v>43</v>
      </c>
      <c r="B103" s="25" t="s">
        <v>198</v>
      </c>
      <c r="C103" s="19" t="s">
        <v>116</v>
      </c>
      <c r="D103" s="20">
        <v>45636</v>
      </c>
      <c r="E103" s="21">
        <v>493122</v>
      </c>
      <c r="F103" s="22">
        <v>45657</v>
      </c>
      <c r="G103" s="21">
        <v>493122</v>
      </c>
      <c r="H103" s="23" t="s">
        <v>14</v>
      </c>
      <c r="I103" s="23">
        <f t="shared" si="5"/>
        <v>0</v>
      </c>
      <c r="J103" s="24" t="s">
        <v>15</v>
      </c>
    </row>
    <row r="104" spans="1:10" ht="47.25" x14ac:dyDescent="0.25">
      <c r="A104" s="25" t="s">
        <v>35</v>
      </c>
      <c r="B104" s="25" t="s">
        <v>199</v>
      </c>
      <c r="C104" s="19" t="s">
        <v>200</v>
      </c>
      <c r="D104" s="20">
        <v>45636</v>
      </c>
      <c r="E104" s="21">
        <v>94872</v>
      </c>
      <c r="F104" s="22">
        <v>45657</v>
      </c>
      <c r="G104" s="21">
        <v>94872</v>
      </c>
      <c r="H104" s="23" t="s">
        <v>14</v>
      </c>
      <c r="I104" s="23">
        <f t="shared" si="5"/>
        <v>0</v>
      </c>
      <c r="J104" s="24" t="s">
        <v>15</v>
      </c>
    </row>
    <row r="105" spans="1:10" ht="31.5" x14ac:dyDescent="0.25">
      <c r="A105" s="25" t="s">
        <v>146</v>
      </c>
      <c r="B105" s="25" t="s">
        <v>201</v>
      </c>
      <c r="C105" s="19" t="s">
        <v>202</v>
      </c>
      <c r="D105" s="20">
        <v>45637</v>
      </c>
      <c r="E105" s="21">
        <v>205733</v>
      </c>
      <c r="F105" s="22">
        <v>46022</v>
      </c>
      <c r="G105" s="21">
        <v>205733</v>
      </c>
      <c r="H105" s="23" t="s">
        <v>14</v>
      </c>
      <c r="I105" s="23">
        <f t="shared" si="5"/>
        <v>0</v>
      </c>
      <c r="J105" s="24" t="s">
        <v>15</v>
      </c>
    </row>
    <row r="106" spans="1:10" ht="47.25" x14ac:dyDescent="0.25">
      <c r="A106" s="25" t="s">
        <v>203</v>
      </c>
      <c r="B106" s="25" t="s">
        <v>204</v>
      </c>
      <c r="C106" s="19" t="s">
        <v>205</v>
      </c>
      <c r="D106" s="20">
        <v>45638</v>
      </c>
      <c r="E106" s="21">
        <v>1397356</v>
      </c>
      <c r="F106" s="22">
        <v>45657</v>
      </c>
      <c r="G106" s="21">
        <v>1397356</v>
      </c>
      <c r="H106" s="23" t="s">
        <v>14</v>
      </c>
      <c r="I106" s="23">
        <f t="shared" si="5"/>
        <v>0</v>
      </c>
      <c r="J106" s="24" t="s">
        <v>15</v>
      </c>
    </row>
    <row r="107" spans="1:10" ht="47.25" x14ac:dyDescent="0.25">
      <c r="A107" s="25" t="s">
        <v>39</v>
      </c>
      <c r="B107" s="27" t="s">
        <v>206</v>
      </c>
      <c r="C107" s="19" t="s">
        <v>122</v>
      </c>
      <c r="D107" s="20">
        <v>45638</v>
      </c>
      <c r="E107" s="21">
        <v>304627.62</v>
      </c>
      <c r="F107" s="22">
        <v>45657</v>
      </c>
      <c r="G107" s="21">
        <v>304627.62</v>
      </c>
      <c r="H107" s="23" t="s">
        <v>14</v>
      </c>
      <c r="I107" s="23">
        <f t="shared" si="5"/>
        <v>0</v>
      </c>
      <c r="J107" s="24" t="s">
        <v>15</v>
      </c>
    </row>
    <row r="108" spans="1:10" ht="47.25" x14ac:dyDescent="0.25">
      <c r="A108" s="25" t="s">
        <v>146</v>
      </c>
      <c r="B108" s="25" t="s">
        <v>207</v>
      </c>
      <c r="C108" s="19" t="s">
        <v>208</v>
      </c>
      <c r="D108" s="20">
        <v>45638</v>
      </c>
      <c r="E108" s="21">
        <v>217907.53</v>
      </c>
      <c r="F108" s="22">
        <v>46022</v>
      </c>
      <c r="G108" s="21">
        <v>217907.53</v>
      </c>
      <c r="H108" s="23" t="s">
        <v>14</v>
      </c>
      <c r="I108" s="23">
        <f t="shared" si="5"/>
        <v>0</v>
      </c>
      <c r="J108" s="24" t="s">
        <v>15</v>
      </c>
    </row>
    <row r="109" spans="1:10" ht="47.25" x14ac:dyDescent="0.25">
      <c r="A109" s="25" t="s">
        <v>167</v>
      </c>
      <c r="B109" s="25" t="s">
        <v>209</v>
      </c>
      <c r="C109" s="19" t="s">
        <v>97</v>
      </c>
      <c r="D109" s="20">
        <v>45638</v>
      </c>
      <c r="E109" s="21">
        <v>26904</v>
      </c>
      <c r="F109" s="22">
        <v>46022</v>
      </c>
      <c r="G109" s="21">
        <v>26904</v>
      </c>
      <c r="H109" s="23" t="s">
        <v>14</v>
      </c>
      <c r="I109" s="23">
        <f t="shared" si="5"/>
        <v>0</v>
      </c>
      <c r="J109" s="24" t="s">
        <v>15</v>
      </c>
    </row>
    <row r="110" spans="1:10" ht="63" x14ac:dyDescent="0.25">
      <c r="A110" s="25" t="s">
        <v>129</v>
      </c>
      <c r="B110" s="25" t="s">
        <v>210</v>
      </c>
      <c r="C110" s="19" t="s">
        <v>211</v>
      </c>
      <c r="D110" s="20">
        <v>45638</v>
      </c>
      <c r="E110" s="21">
        <v>1516484.14</v>
      </c>
      <c r="F110" s="22">
        <v>45657</v>
      </c>
      <c r="G110" s="21">
        <v>1516484.14</v>
      </c>
      <c r="H110" s="23" t="s">
        <v>14</v>
      </c>
      <c r="I110" s="23">
        <f t="shared" si="5"/>
        <v>0</v>
      </c>
      <c r="J110" s="24" t="s">
        <v>15</v>
      </c>
    </row>
    <row r="111" spans="1:10" ht="31.5" x14ac:dyDescent="0.25">
      <c r="A111" s="25" t="s">
        <v>17</v>
      </c>
      <c r="B111" s="25" t="s">
        <v>18</v>
      </c>
      <c r="C111" s="19" t="s">
        <v>150</v>
      </c>
      <c r="D111" s="20">
        <v>45638</v>
      </c>
      <c r="E111" s="21">
        <v>13260</v>
      </c>
      <c r="F111" s="22">
        <v>45657</v>
      </c>
      <c r="G111" s="21">
        <v>13260</v>
      </c>
      <c r="H111" s="23" t="s">
        <v>14</v>
      </c>
      <c r="I111" s="23">
        <f t="shared" si="5"/>
        <v>0</v>
      </c>
      <c r="J111" s="24" t="s">
        <v>15</v>
      </c>
    </row>
    <row r="112" spans="1:10" ht="31.5" x14ac:dyDescent="0.25">
      <c r="A112" s="25" t="s">
        <v>146</v>
      </c>
      <c r="B112" s="25" t="s">
        <v>212</v>
      </c>
      <c r="C112" s="19" t="s">
        <v>213</v>
      </c>
      <c r="D112" s="20">
        <v>45638</v>
      </c>
      <c r="E112" s="21">
        <v>1291026.2</v>
      </c>
      <c r="F112" s="22">
        <v>46022</v>
      </c>
      <c r="G112" s="21">
        <v>1291026.2</v>
      </c>
      <c r="H112" s="23" t="s">
        <v>14</v>
      </c>
      <c r="I112" s="23">
        <f t="shared" si="5"/>
        <v>0</v>
      </c>
      <c r="J112" s="24" t="s">
        <v>15</v>
      </c>
    </row>
    <row r="113" spans="1:10" ht="47.25" x14ac:dyDescent="0.25">
      <c r="A113" s="25" t="s">
        <v>214</v>
      </c>
      <c r="B113" s="25" t="s">
        <v>215</v>
      </c>
      <c r="C113" s="19" t="s">
        <v>216</v>
      </c>
      <c r="D113" s="20">
        <v>45639</v>
      </c>
      <c r="E113" s="21">
        <v>1761000</v>
      </c>
      <c r="F113" s="22">
        <v>45657</v>
      </c>
      <c r="G113" s="21">
        <v>1761000</v>
      </c>
      <c r="H113" s="23" t="s">
        <v>14</v>
      </c>
      <c r="I113" s="23">
        <f t="shared" si="5"/>
        <v>0</v>
      </c>
      <c r="J113" s="24" t="s">
        <v>15</v>
      </c>
    </row>
    <row r="114" spans="1:10" ht="47.25" x14ac:dyDescent="0.25">
      <c r="A114" s="25" t="s">
        <v>114</v>
      </c>
      <c r="B114" s="25" t="s">
        <v>217</v>
      </c>
      <c r="C114" s="19" t="s">
        <v>218</v>
      </c>
      <c r="D114" s="20">
        <v>45639</v>
      </c>
      <c r="E114" s="21">
        <v>93807.98</v>
      </c>
      <c r="F114" s="22">
        <v>45657</v>
      </c>
      <c r="G114" s="21">
        <v>93807.98</v>
      </c>
      <c r="H114" s="23" t="s">
        <v>14</v>
      </c>
      <c r="I114" s="23">
        <f t="shared" si="5"/>
        <v>0</v>
      </c>
      <c r="J114" s="24" t="s">
        <v>15</v>
      </c>
    </row>
    <row r="115" spans="1:10" ht="31.5" x14ac:dyDescent="0.25">
      <c r="A115" s="25" t="s">
        <v>219</v>
      </c>
      <c r="B115" s="18" t="s">
        <v>220</v>
      </c>
      <c r="C115" s="19" t="s">
        <v>221</v>
      </c>
      <c r="D115" s="20">
        <v>45639</v>
      </c>
      <c r="E115" s="21">
        <v>22892</v>
      </c>
      <c r="F115" s="22">
        <v>46022</v>
      </c>
      <c r="G115" s="21">
        <v>22892</v>
      </c>
      <c r="H115" s="23" t="s">
        <v>14</v>
      </c>
      <c r="I115" s="23">
        <f t="shared" si="5"/>
        <v>0</v>
      </c>
      <c r="J115" s="24" t="s">
        <v>15</v>
      </c>
    </row>
    <row r="116" spans="1:10" ht="47.25" x14ac:dyDescent="0.25">
      <c r="A116" s="25" t="s">
        <v>222</v>
      </c>
      <c r="B116" s="25" t="s">
        <v>223</v>
      </c>
      <c r="C116" s="19" t="s">
        <v>48</v>
      </c>
      <c r="D116" s="20">
        <v>45639</v>
      </c>
      <c r="E116" s="21">
        <v>59944</v>
      </c>
      <c r="F116" s="22">
        <v>46022</v>
      </c>
      <c r="G116" s="21">
        <v>59944</v>
      </c>
      <c r="H116" s="23" t="s">
        <v>14</v>
      </c>
      <c r="I116" s="23">
        <f t="shared" si="5"/>
        <v>0</v>
      </c>
      <c r="J116" s="24" t="s">
        <v>15</v>
      </c>
    </row>
    <row r="117" spans="1:10" ht="47.25" x14ac:dyDescent="0.25">
      <c r="A117" s="25" t="s">
        <v>219</v>
      </c>
      <c r="B117" s="25" t="s">
        <v>224</v>
      </c>
      <c r="C117" s="19" t="s">
        <v>225</v>
      </c>
      <c r="D117" s="20">
        <v>45639</v>
      </c>
      <c r="E117" s="21">
        <v>1067900</v>
      </c>
      <c r="F117" s="22">
        <v>46022</v>
      </c>
      <c r="G117" s="21">
        <v>1067900</v>
      </c>
      <c r="H117" s="23" t="s">
        <v>14</v>
      </c>
      <c r="I117" s="23">
        <f t="shared" si="5"/>
        <v>0</v>
      </c>
      <c r="J117" s="24" t="s">
        <v>15</v>
      </c>
    </row>
    <row r="118" spans="1:10" ht="47.25" x14ac:dyDescent="0.25">
      <c r="A118" s="25" t="s">
        <v>226</v>
      </c>
      <c r="B118" s="25" t="s">
        <v>21</v>
      </c>
      <c r="C118" s="19" t="s">
        <v>227</v>
      </c>
      <c r="D118" s="20">
        <v>45639</v>
      </c>
      <c r="E118" s="21">
        <v>200942.9</v>
      </c>
      <c r="F118" s="22">
        <v>45657</v>
      </c>
      <c r="G118" s="21">
        <v>200942.9</v>
      </c>
      <c r="H118" s="23" t="s">
        <v>14</v>
      </c>
      <c r="I118" s="23">
        <f t="shared" si="5"/>
        <v>0</v>
      </c>
      <c r="J118" s="24" t="s">
        <v>15</v>
      </c>
    </row>
    <row r="119" spans="1:10" ht="78.75" x14ac:dyDescent="0.25">
      <c r="A119" s="25" t="s">
        <v>222</v>
      </c>
      <c r="B119" s="25" t="s">
        <v>228</v>
      </c>
      <c r="C119" s="19" t="s">
        <v>229</v>
      </c>
      <c r="D119" s="20">
        <v>45639</v>
      </c>
      <c r="E119" s="21">
        <v>141010</v>
      </c>
      <c r="F119" s="22">
        <v>46022</v>
      </c>
      <c r="G119" s="21">
        <v>141010</v>
      </c>
      <c r="H119" s="23" t="s">
        <v>14</v>
      </c>
      <c r="I119" s="23">
        <f t="shared" si="5"/>
        <v>0</v>
      </c>
      <c r="J119" s="24" t="s">
        <v>15</v>
      </c>
    </row>
    <row r="120" spans="1:10" ht="47.25" x14ac:dyDescent="0.25">
      <c r="A120" s="25" t="s">
        <v>80</v>
      </c>
      <c r="B120" s="25" t="s">
        <v>81</v>
      </c>
      <c r="C120" s="19" t="s">
        <v>230</v>
      </c>
      <c r="D120" s="20">
        <v>45639</v>
      </c>
      <c r="E120" s="21">
        <v>509680</v>
      </c>
      <c r="F120" s="22">
        <v>45657</v>
      </c>
      <c r="G120" s="21">
        <v>509680</v>
      </c>
      <c r="H120" s="23" t="s">
        <v>14</v>
      </c>
      <c r="I120" s="23">
        <f t="shared" si="5"/>
        <v>0</v>
      </c>
      <c r="J120" s="24" t="s">
        <v>15</v>
      </c>
    </row>
    <row r="121" spans="1:10" ht="47.25" x14ac:dyDescent="0.25">
      <c r="A121" s="25" t="s">
        <v>231</v>
      </c>
      <c r="B121" s="18" t="s">
        <v>232</v>
      </c>
      <c r="C121" s="19" t="s">
        <v>233</v>
      </c>
      <c r="D121" s="20">
        <v>45641</v>
      </c>
      <c r="E121" s="21">
        <v>971020.75</v>
      </c>
      <c r="F121" s="22">
        <v>46022</v>
      </c>
      <c r="G121" s="21">
        <v>971020.75</v>
      </c>
      <c r="H121" s="23" t="s">
        <v>14</v>
      </c>
      <c r="I121" s="23">
        <f t="shared" si="5"/>
        <v>0</v>
      </c>
      <c r="J121" s="24" t="s">
        <v>15</v>
      </c>
    </row>
    <row r="122" spans="1:10" ht="47.25" x14ac:dyDescent="0.25">
      <c r="A122" s="25" t="s">
        <v>234</v>
      </c>
      <c r="B122" s="25" t="s">
        <v>235</v>
      </c>
      <c r="C122" s="19" t="s">
        <v>236</v>
      </c>
      <c r="D122" s="20">
        <v>45642</v>
      </c>
      <c r="E122" s="21">
        <v>1759725</v>
      </c>
      <c r="F122" s="22">
        <v>46022</v>
      </c>
      <c r="G122" s="21">
        <v>1759725</v>
      </c>
      <c r="H122" s="23" t="s">
        <v>14</v>
      </c>
      <c r="I122" s="23">
        <f t="shared" si="5"/>
        <v>0</v>
      </c>
      <c r="J122" s="24" t="s">
        <v>15</v>
      </c>
    </row>
    <row r="123" spans="1:10" ht="47.25" x14ac:dyDescent="0.25">
      <c r="A123" s="25" t="s">
        <v>237</v>
      </c>
      <c r="B123" s="25" t="s">
        <v>238</v>
      </c>
      <c r="C123" s="19" t="s">
        <v>144</v>
      </c>
      <c r="D123" s="20">
        <v>45642</v>
      </c>
      <c r="E123" s="21">
        <v>188328</v>
      </c>
      <c r="F123" s="22">
        <v>45657</v>
      </c>
      <c r="G123" s="21">
        <v>188328</v>
      </c>
      <c r="H123" s="23" t="s">
        <v>14</v>
      </c>
      <c r="I123" s="23">
        <f t="shared" si="5"/>
        <v>0</v>
      </c>
      <c r="J123" s="24" t="s">
        <v>15</v>
      </c>
    </row>
    <row r="124" spans="1:10" ht="63" x14ac:dyDescent="0.25">
      <c r="A124" s="25" t="s">
        <v>237</v>
      </c>
      <c r="B124" s="25" t="s">
        <v>239</v>
      </c>
      <c r="C124" s="19" t="s">
        <v>240</v>
      </c>
      <c r="D124" s="20">
        <v>45642</v>
      </c>
      <c r="E124" s="21">
        <v>51212</v>
      </c>
      <c r="F124" s="22">
        <v>45657</v>
      </c>
      <c r="G124" s="21">
        <v>51212</v>
      </c>
      <c r="H124" s="23" t="s">
        <v>14</v>
      </c>
      <c r="I124" s="23">
        <f t="shared" si="5"/>
        <v>0</v>
      </c>
      <c r="J124" s="24" t="s">
        <v>15</v>
      </c>
    </row>
    <row r="125" spans="1:10" ht="47.25" x14ac:dyDescent="0.25">
      <c r="A125" s="25" t="s">
        <v>241</v>
      </c>
      <c r="B125" s="25" t="s">
        <v>242</v>
      </c>
      <c r="C125" s="19" t="s">
        <v>41</v>
      </c>
      <c r="D125" s="20">
        <v>45642</v>
      </c>
      <c r="E125" s="21">
        <v>1760560</v>
      </c>
      <c r="F125" s="22">
        <v>45657</v>
      </c>
      <c r="G125" s="21">
        <v>1760560</v>
      </c>
      <c r="H125" s="23" t="s">
        <v>14</v>
      </c>
      <c r="I125" s="23">
        <f t="shared" si="5"/>
        <v>0</v>
      </c>
      <c r="J125" s="24" t="s">
        <v>15</v>
      </c>
    </row>
    <row r="126" spans="1:10" ht="47.25" x14ac:dyDescent="0.25">
      <c r="A126" s="25" t="s">
        <v>243</v>
      </c>
      <c r="B126" s="18" t="s">
        <v>93</v>
      </c>
      <c r="C126" s="19" t="s">
        <v>19</v>
      </c>
      <c r="D126" s="20">
        <v>45642</v>
      </c>
      <c r="E126" s="21">
        <v>1425459</v>
      </c>
      <c r="F126" s="22">
        <v>46022</v>
      </c>
      <c r="G126" s="21">
        <v>1425459</v>
      </c>
      <c r="H126" s="23" t="s">
        <v>14</v>
      </c>
      <c r="I126" s="23">
        <f t="shared" si="5"/>
        <v>0</v>
      </c>
      <c r="J126" s="24" t="s">
        <v>15</v>
      </c>
    </row>
    <row r="127" spans="1:10" ht="78.75" x14ac:dyDescent="0.25">
      <c r="A127" s="25" t="s">
        <v>141</v>
      </c>
      <c r="B127" s="18" t="s">
        <v>244</v>
      </c>
      <c r="C127" s="19" t="s">
        <v>245</v>
      </c>
      <c r="D127" s="20">
        <v>45643</v>
      </c>
      <c r="E127" s="21">
        <v>430237.66</v>
      </c>
      <c r="F127" s="22">
        <v>45657</v>
      </c>
      <c r="G127" s="21">
        <v>430237.66</v>
      </c>
      <c r="H127" s="23" t="s">
        <v>14</v>
      </c>
      <c r="I127" s="23">
        <f t="shared" si="5"/>
        <v>0</v>
      </c>
      <c r="J127" s="24" t="s">
        <v>15</v>
      </c>
    </row>
    <row r="128" spans="1:10" ht="47.25" x14ac:dyDescent="0.25">
      <c r="A128" s="25" t="s">
        <v>20</v>
      </c>
      <c r="B128" s="25" t="s">
        <v>246</v>
      </c>
      <c r="C128" s="19" t="s">
        <v>247</v>
      </c>
      <c r="D128" s="20">
        <v>45643</v>
      </c>
      <c r="E128" s="21">
        <v>415360</v>
      </c>
      <c r="F128" s="22">
        <v>45657</v>
      </c>
      <c r="G128" s="21">
        <v>415360</v>
      </c>
      <c r="H128" s="23" t="s">
        <v>14</v>
      </c>
      <c r="I128" s="23">
        <f t="shared" si="5"/>
        <v>0</v>
      </c>
      <c r="J128" s="24" t="s">
        <v>15</v>
      </c>
    </row>
    <row r="129" spans="1:10" ht="47.25" x14ac:dyDescent="0.25">
      <c r="A129" s="25" t="s">
        <v>20</v>
      </c>
      <c r="B129" s="25" t="s">
        <v>248</v>
      </c>
      <c r="C129" s="19" t="s">
        <v>249</v>
      </c>
      <c r="D129" s="20">
        <v>45643</v>
      </c>
      <c r="E129" s="21">
        <v>1697341.5</v>
      </c>
      <c r="F129" s="22">
        <v>45657</v>
      </c>
      <c r="G129" s="21">
        <v>1697341.5</v>
      </c>
      <c r="H129" s="23" t="s">
        <v>14</v>
      </c>
      <c r="I129" s="23">
        <f t="shared" si="5"/>
        <v>0</v>
      </c>
      <c r="J129" s="24" t="s">
        <v>15</v>
      </c>
    </row>
    <row r="130" spans="1:10" ht="31.5" x14ac:dyDescent="0.25">
      <c r="A130" s="25" t="s">
        <v>146</v>
      </c>
      <c r="B130" s="25" t="s">
        <v>26</v>
      </c>
      <c r="C130" s="19" t="s">
        <v>166</v>
      </c>
      <c r="D130" s="20">
        <v>45643</v>
      </c>
      <c r="E130" s="21">
        <v>1100001.8999999999</v>
      </c>
      <c r="F130" s="22" t="s">
        <v>250</v>
      </c>
      <c r="G130" s="21">
        <v>1100001.8999999999</v>
      </c>
      <c r="H130" s="23" t="s">
        <v>14</v>
      </c>
      <c r="I130" s="23">
        <f t="shared" ref="I130:I165" si="6">E130-G130</f>
        <v>0</v>
      </c>
      <c r="J130" s="24" t="s">
        <v>15</v>
      </c>
    </row>
    <row r="131" spans="1:10" ht="31.5" x14ac:dyDescent="0.25">
      <c r="A131" s="25" t="s">
        <v>203</v>
      </c>
      <c r="B131" s="25" t="s">
        <v>251</v>
      </c>
      <c r="C131" s="19" t="s">
        <v>252</v>
      </c>
      <c r="D131" s="20">
        <v>45643</v>
      </c>
      <c r="E131" s="21">
        <v>1759380</v>
      </c>
      <c r="F131" s="22">
        <v>45657</v>
      </c>
      <c r="G131" s="21">
        <v>1759380</v>
      </c>
      <c r="H131" s="23" t="s">
        <v>14</v>
      </c>
      <c r="I131" s="23">
        <f t="shared" si="6"/>
        <v>0</v>
      </c>
      <c r="J131" s="24" t="s">
        <v>15</v>
      </c>
    </row>
    <row r="132" spans="1:10" ht="78.75" x14ac:dyDescent="0.25">
      <c r="A132" s="25" t="s">
        <v>103</v>
      </c>
      <c r="B132" s="18" t="s">
        <v>195</v>
      </c>
      <c r="C132" s="19" t="s">
        <v>253</v>
      </c>
      <c r="D132" s="20">
        <v>45643</v>
      </c>
      <c r="E132" s="21">
        <v>305030</v>
      </c>
      <c r="F132" s="22">
        <v>46022</v>
      </c>
      <c r="G132" s="21">
        <v>305030</v>
      </c>
      <c r="H132" s="23" t="s">
        <v>14</v>
      </c>
      <c r="I132" s="23">
        <f t="shared" si="6"/>
        <v>0</v>
      </c>
      <c r="J132" s="24" t="s">
        <v>15</v>
      </c>
    </row>
    <row r="133" spans="1:10" ht="47.25" x14ac:dyDescent="0.25">
      <c r="A133" s="25" t="s">
        <v>254</v>
      </c>
      <c r="B133" s="25" t="s">
        <v>255</v>
      </c>
      <c r="C133" s="19" t="s">
        <v>256</v>
      </c>
      <c r="D133" s="20">
        <v>45643</v>
      </c>
      <c r="E133" s="21">
        <v>797173.19</v>
      </c>
      <c r="F133" s="22">
        <v>45657</v>
      </c>
      <c r="G133" s="21">
        <v>797173.19</v>
      </c>
      <c r="H133" s="23" t="s">
        <v>14</v>
      </c>
      <c r="I133" s="23">
        <f t="shared" si="6"/>
        <v>0</v>
      </c>
      <c r="J133" s="24" t="s">
        <v>15</v>
      </c>
    </row>
    <row r="134" spans="1:10" ht="47.25" x14ac:dyDescent="0.25">
      <c r="A134" s="26" t="s">
        <v>167</v>
      </c>
      <c r="B134" s="25" t="s">
        <v>257</v>
      </c>
      <c r="C134" s="19" t="s">
        <v>258</v>
      </c>
      <c r="D134" s="20">
        <v>45643</v>
      </c>
      <c r="E134" s="21">
        <v>1046660</v>
      </c>
      <c r="F134" s="22">
        <v>45657</v>
      </c>
      <c r="G134" s="21">
        <v>1046660</v>
      </c>
      <c r="H134" s="23" t="s">
        <v>14</v>
      </c>
      <c r="I134" s="23">
        <f t="shared" si="6"/>
        <v>0</v>
      </c>
      <c r="J134" s="24" t="s">
        <v>15</v>
      </c>
    </row>
    <row r="135" spans="1:10" ht="31.5" x14ac:dyDescent="0.25">
      <c r="A135" s="26" t="s">
        <v>44</v>
      </c>
      <c r="B135" s="25" t="s">
        <v>259</v>
      </c>
      <c r="C135" s="19" t="s">
        <v>260</v>
      </c>
      <c r="D135" s="20">
        <v>45643</v>
      </c>
      <c r="E135" s="21">
        <v>1755319.73</v>
      </c>
      <c r="F135" s="22">
        <v>46022</v>
      </c>
      <c r="G135" s="21">
        <v>1755319.73</v>
      </c>
      <c r="H135" s="23" t="s">
        <v>14</v>
      </c>
      <c r="I135" s="23">
        <f t="shared" si="6"/>
        <v>0</v>
      </c>
      <c r="J135" s="24" t="s">
        <v>15</v>
      </c>
    </row>
    <row r="136" spans="1:10" ht="31.5" x14ac:dyDescent="0.25">
      <c r="A136" s="26" t="s">
        <v>24</v>
      </c>
      <c r="B136" s="25" t="s">
        <v>261</v>
      </c>
      <c r="C136" s="19" t="s">
        <v>262</v>
      </c>
      <c r="D136" s="20">
        <v>45643</v>
      </c>
      <c r="E136" s="21">
        <v>764065.09</v>
      </c>
      <c r="F136" s="22">
        <v>46022</v>
      </c>
      <c r="G136" s="21">
        <v>764065.09</v>
      </c>
      <c r="H136" s="23" t="s">
        <v>14</v>
      </c>
      <c r="I136" s="23">
        <f t="shared" si="6"/>
        <v>0</v>
      </c>
      <c r="J136" s="24" t="s">
        <v>15</v>
      </c>
    </row>
    <row r="137" spans="1:10" ht="31.5" x14ac:dyDescent="0.25">
      <c r="A137" s="26" t="s">
        <v>62</v>
      </c>
      <c r="B137" s="26" t="s">
        <v>263</v>
      </c>
      <c r="C137" s="19" t="s">
        <v>264</v>
      </c>
      <c r="D137" s="20">
        <v>45643</v>
      </c>
      <c r="E137" s="21">
        <v>16567.2</v>
      </c>
      <c r="F137" s="22">
        <v>46022</v>
      </c>
      <c r="G137" s="21">
        <v>16567.2</v>
      </c>
      <c r="H137" s="23" t="s">
        <v>14</v>
      </c>
      <c r="I137" s="23">
        <f t="shared" si="6"/>
        <v>0</v>
      </c>
      <c r="J137" s="24" t="s">
        <v>15</v>
      </c>
    </row>
    <row r="138" spans="1:10" ht="141.75" x14ac:dyDescent="0.25">
      <c r="A138" s="26" t="s">
        <v>103</v>
      </c>
      <c r="B138" s="18" t="s">
        <v>265</v>
      </c>
      <c r="C138" s="19" t="s">
        <v>266</v>
      </c>
      <c r="D138" s="20">
        <v>45643</v>
      </c>
      <c r="E138" s="21">
        <v>102424</v>
      </c>
      <c r="F138" s="22">
        <v>46022</v>
      </c>
      <c r="G138" s="21">
        <v>102424</v>
      </c>
      <c r="H138" s="23" t="s">
        <v>14</v>
      </c>
      <c r="I138" s="23">
        <f t="shared" si="6"/>
        <v>0</v>
      </c>
      <c r="J138" s="24" t="s">
        <v>15</v>
      </c>
    </row>
    <row r="139" spans="1:10" ht="47.25" x14ac:dyDescent="0.25">
      <c r="A139" s="26" t="s">
        <v>222</v>
      </c>
      <c r="B139" s="25" t="s">
        <v>267</v>
      </c>
      <c r="C139" s="19" t="s">
        <v>128</v>
      </c>
      <c r="D139" s="20">
        <v>45643</v>
      </c>
      <c r="E139" s="21">
        <v>1695165.24</v>
      </c>
      <c r="F139" s="22">
        <v>46022</v>
      </c>
      <c r="G139" s="21">
        <v>1695165.24</v>
      </c>
      <c r="H139" s="23" t="s">
        <v>14</v>
      </c>
      <c r="I139" s="23">
        <f t="shared" si="6"/>
        <v>0</v>
      </c>
      <c r="J139" s="24" t="s">
        <v>15</v>
      </c>
    </row>
    <row r="140" spans="1:10" ht="31.5" x14ac:dyDescent="0.25">
      <c r="A140" s="26" t="s">
        <v>153</v>
      </c>
      <c r="B140" s="25" t="s">
        <v>268</v>
      </c>
      <c r="C140" s="19" t="s">
        <v>269</v>
      </c>
      <c r="D140" s="20">
        <v>45643</v>
      </c>
      <c r="E140" s="21">
        <v>37817.58</v>
      </c>
      <c r="F140" s="22">
        <v>45657</v>
      </c>
      <c r="G140" s="21">
        <v>37817.58</v>
      </c>
      <c r="H140" s="23" t="s">
        <v>14</v>
      </c>
      <c r="I140" s="23">
        <f t="shared" si="6"/>
        <v>0</v>
      </c>
      <c r="J140" s="24" t="s">
        <v>15</v>
      </c>
    </row>
    <row r="141" spans="1:10" ht="78.75" x14ac:dyDescent="0.25">
      <c r="A141" s="25" t="s">
        <v>270</v>
      </c>
      <c r="B141" s="18" t="s">
        <v>271</v>
      </c>
      <c r="C141" s="19" t="s">
        <v>272</v>
      </c>
      <c r="D141" s="20">
        <v>45644</v>
      </c>
      <c r="E141" s="21">
        <v>233999.99</v>
      </c>
      <c r="F141" s="22">
        <v>46022</v>
      </c>
      <c r="G141" s="21">
        <v>233999.99</v>
      </c>
      <c r="H141" s="23" t="s">
        <v>14</v>
      </c>
      <c r="I141" s="23">
        <f t="shared" si="6"/>
        <v>0</v>
      </c>
      <c r="J141" s="24" t="s">
        <v>15</v>
      </c>
    </row>
    <row r="142" spans="1:10" ht="47.25" x14ac:dyDescent="0.25">
      <c r="A142" s="26" t="s">
        <v>167</v>
      </c>
      <c r="B142" s="25" t="s">
        <v>273</v>
      </c>
      <c r="C142" s="19" t="s">
        <v>133</v>
      </c>
      <c r="D142" s="20">
        <v>45644</v>
      </c>
      <c r="E142" s="21">
        <v>144550</v>
      </c>
      <c r="F142" s="22">
        <v>46022</v>
      </c>
      <c r="G142" s="21">
        <v>144550</v>
      </c>
      <c r="H142" s="23" t="s">
        <v>14</v>
      </c>
      <c r="I142" s="23">
        <f t="shared" si="6"/>
        <v>0</v>
      </c>
      <c r="J142" s="24" t="s">
        <v>15</v>
      </c>
    </row>
    <row r="143" spans="1:10" ht="31.5" x14ac:dyDescent="0.25">
      <c r="A143" s="26" t="s">
        <v>274</v>
      </c>
      <c r="B143" s="25" t="s">
        <v>275</v>
      </c>
      <c r="C143" s="19" t="s">
        <v>276</v>
      </c>
      <c r="D143" s="20">
        <v>45644</v>
      </c>
      <c r="E143" s="21">
        <v>1726500</v>
      </c>
      <c r="F143" s="22">
        <v>46022</v>
      </c>
      <c r="G143" s="21">
        <v>1726500</v>
      </c>
      <c r="H143" s="23" t="s">
        <v>14</v>
      </c>
      <c r="I143" s="23">
        <f t="shared" si="6"/>
        <v>0</v>
      </c>
      <c r="J143" s="24" t="s">
        <v>15</v>
      </c>
    </row>
    <row r="144" spans="1:10" ht="31.5" x14ac:dyDescent="0.25">
      <c r="A144" s="26" t="s">
        <v>277</v>
      </c>
      <c r="B144" s="25" t="s">
        <v>278</v>
      </c>
      <c r="C144" s="19" t="s">
        <v>31</v>
      </c>
      <c r="D144" s="20">
        <v>45644</v>
      </c>
      <c r="E144" s="21">
        <v>1758790</v>
      </c>
      <c r="F144" s="22">
        <v>45657</v>
      </c>
      <c r="G144" s="21">
        <v>1758790</v>
      </c>
      <c r="H144" s="23" t="s">
        <v>14</v>
      </c>
      <c r="I144" s="23">
        <f t="shared" si="6"/>
        <v>0</v>
      </c>
      <c r="J144" s="24" t="s">
        <v>15</v>
      </c>
    </row>
    <row r="145" spans="1:10" ht="47.25" x14ac:dyDescent="0.25">
      <c r="A145" s="26" t="s">
        <v>279</v>
      </c>
      <c r="B145" s="25" t="s">
        <v>280</v>
      </c>
      <c r="C145" s="19" t="s">
        <v>281</v>
      </c>
      <c r="D145" s="20">
        <v>45644</v>
      </c>
      <c r="E145" s="21">
        <v>1149999.57</v>
      </c>
      <c r="F145" s="22">
        <v>46022</v>
      </c>
      <c r="G145" s="21">
        <v>1149999.57</v>
      </c>
      <c r="H145" s="23" t="s">
        <v>14</v>
      </c>
      <c r="I145" s="23">
        <f t="shared" si="6"/>
        <v>0</v>
      </c>
      <c r="J145" s="24" t="s">
        <v>15</v>
      </c>
    </row>
    <row r="146" spans="1:10" ht="31.5" x14ac:dyDescent="0.25">
      <c r="A146" s="26" t="s">
        <v>282</v>
      </c>
      <c r="B146" s="25" t="s">
        <v>283</v>
      </c>
      <c r="C146" s="19" t="s">
        <v>284</v>
      </c>
      <c r="D146" s="20">
        <v>45644</v>
      </c>
      <c r="E146" s="21">
        <v>1754950.04</v>
      </c>
      <c r="F146" s="22">
        <v>45657</v>
      </c>
      <c r="G146" s="21">
        <v>1754950.04</v>
      </c>
      <c r="H146" s="23" t="s">
        <v>14</v>
      </c>
      <c r="I146" s="23">
        <f t="shared" si="6"/>
        <v>0</v>
      </c>
      <c r="J146" s="24" t="s">
        <v>15</v>
      </c>
    </row>
    <row r="147" spans="1:10" ht="31.5" x14ac:dyDescent="0.25">
      <c r="A147" s="26" t="s">
        <v>285</v>
      </c>
      <c r="B147" s="25" t="s">
        <v>286</v>
      </c>
      <c r="C147" s="19" t="s">
        <v>287</v>
      </c>
      <c r="D147" s="20">
        <v>45644</v>
      </c>
      <c r="E147" s="21">
        <v>1127720</v>
      </c>
      <c r="F147" s="22">
        <v>46022</v>
      </c>
      <c r="G147" s="21">
        <v>1127720</v>
      </c>
      <c r="H147" s="23" t="s">
        <v>14</v>
      </c>
      <c r="I147" s="23">
        <f t="shared" si="6"/>
        <v>0</v>
      </c>
      <c r="J147" s="24" t="s">
        <v>15</v>
      </c>
    </row>
    <row r="148" spans="1:10" ht="47.25" x14ac:dyDescent="0.25">
      <c r="A148" s="26" t="s">
        <v>20</v>
      </c>
      <c r="B148" s="25" t="s">
        <v>288</v>
      </c>
      <c r="C148" s="19" t="s">
        <v>289</v>
      </c>
      <c r="D148" s="20">
        <v>45644</v>
      </c>
      <c r="E148" s="21">
        <v>1758820.62</v>
      </c>
      <c r="F148" s="22">
        <v>45657</v>
      </c>
      <c r="G148" s="21">
        <v>1758820.62</v>
      </c>
      <c r="H148" s="23" t="s">
        <v>14</v>
      </c>
      <c r="I148" s="23">
        <f t="shared" si="6"/>
        <v>0</v>
      </c>
      <c r="J148" s="24" t="s">
        <v>15</v>
      </c>
    </row>
    <row r="149" spans="1:10" ht="47.25" x14ac:dyDescent="0.25">
      <c r="A149" s="26" t="s">
        <v>39</v>
      </c>
      <c r="B149" s="25" t="s">
        <v>290</v>
      </c>
      <c r="C149" s="19" t="s">
        <v>291</v>
      </c>
      <c r="D149" s="20">
        <v>45644</v>
      </c>
      <c r="E149" s="21">
        <v>1257065.8</v>
      </c>
      <c r="F149" s="22">
        <v>45657</v>
      </c>
      <c r="G149" s="21">
        <v>1257065.8</v>
      </c>
      <c r="H149" s="23" t="s">
        <v>14</v>
      </c>
      <c r="I149" s="23">
        <f t="shared" si="6"/>
        <v>0</v>
      </c>
      <c r="J149" s="24" t="s">
        <v>15</v>
      </c>
    </row>
    <row r="150" spans="1:10" ht="31.5" x14ac:dyDescent="0.25">
      <c r="A150" s="26" t="s">
        <v>292</v>
      </c>
      <c r="B150" s="25" t="s">
        <v>293</v>
      </c>
      <c r="C150" s="19" t="s">
        <v>294</v>
      </c>
      <c r="D150" s="20">
        <v>45644</v>
      </c>
      <c r="E150" s="21">
        <v>493170.4</v>
      </c>
      <c r="F150" s="22">
        <v>46022</v>
      </c>
      <c r="G150" s="21">
        <v>493170.4</v>
      </c>
      <c r="H150" s="23" t="s">
        <v>14</v>
      </c>
      <c r="I150" s="23">
        <f t="shared" si="6"/>
        <v>0</v>
      </c>
      <c r="J150" s="24" t="s">
        <v>15</v>
      </c>
    </row>
    <row r="151" spans="1:10" ht="78.75" x14ac:dyDescent="0.25">
      <c r="A151" s="25" t="s">
        <v>146</v>
      </c>
      <c r="B151" s="18" t="s">
        <v>295</v>
      </c>
      <c r="C151" s="19" t="s">
        <v>296</v>
      </c>
      <c r="D151" s="20">
        <v>45645</v>
      </c>
      <c r="E151" s="21">
        <v>1274992.9099999999</v>
      </c>
      <c r="F151" s="22">
        <v>46022</v>
      </c>
      <c r="G151" s="21">
        <v>1274992.9099999999</v>
      </c>
      <c r="H151" s="23" t="s">
        <v>14</v>
      </c>
      <c r="I151" s="23">
        <f t="shared" si="6"/>
        <v>0</v>
      </c>
      <c r="J151" s="24" t="s">
        <v>15</v>
      </c>
    </row>
    <row r="152" spans="1:10" ht="47.25" x14ac:dyDescent="0.25">
      <c r="A152" s="25" t="s">
        <v>89</v>
      </c>
      <c r="B152" s="25" t="s">
        <v>297</v>
      </c>
      <c r="C152" s="19" t="s">
        <v>298</v>
      </c>
      <c r="D152" s="20">
        <v>45645</v>
      </c>
      <c r="E152" s="21">
        <v>400256</v>
      </c>
      <c r="F152" s="22">
        <v>46022</v>
      </c>
      <c r="G152" s="21">
        <v>400256</v>
      </c>
      <c r="H152" s="23" t="s">
        <v>14</v>
      </c>
      <c r="I152" s="23">
        <f t="shared" si="6"/>
        <v>0</v>
      </c>
      <c r="J152" s="24" t="s">
        <v>15</v>
      </c>
    </row>
    <row r="153" spans="1:10" ht="47.25" x14ac:dyDescent="0.25">
      <c r="A153" s="25" t="s">
        <v>299</v>
      </c>
      <c r="B153" s="25" t="s">
        <v>300</v>
      </c>
      <c r="C153" s="19" t="s">
        <v>25</v>
      </c>
      <c r="D153" s="20">
        <v>45645</v>
      </c>
      <c r="E153" s="21">
        <v>35420.65</v>
      </c>
      <c r="F153" s="22">
        <v>45657</v>
      </c>
      <c r="G153" s="21">
        <v>35420.65</v>
      </c>
      <c r="H153" s="23" t="s">
        <v>14</v>
      </c>
      <c r="I153" s="23">
        <f t="shared" si="6"/>
        <v>0</v>
      </c>
      <c r="J153" s="24" t="s">
        <v>15</v>
      </c>
    </row>
    <row r="154" spans="1:10" ht="31.5" x14ac:dyDescent="0.25">
      <c r="A154" s="25" t="s">
        <v>231</v>
      </c>
      <c r="B154" s="25" t="s">
        <v>42</v>
      </c>
      <c r="C154" s="19" t="s">
        <v>301</v>
      </c>
      <c r="D154" s="20">
        <v>45645</v>
      </c>
      <c r="E154" s="21">
        <v>1738499.95</v>
      </c>
      <c r="F154" s="22">
        <v>46022</v>
      </c>
      <c r="G154" s="21">
        <v>1738499.95</v>
      </c>
      <c r="H154" s="23" t="s">
        <v>14</v>
      </c>
      <c r="I154" s="23">
        <f t="shared" si="6"/>
        <v>0</v>
      </c>
      <c r="J154" s="24" t="s">
        <v>15</v>
      </c>
    </row>
    <row r="155" spans="1:10" ht="78.75" x14ac:dyDescent="0.25">
      <c r="A155" s="25" t="s">
        <v>302</v>
      </c>
      <c r="B155" s="25" t="s">
        <v>303</v>
      </c>
      <c r="C155" s="19" t="s">
        <v>264</v>
      </c>
      <c r="D155" s="20">
        <v>45645</v>
      </c>
      <c r="E155" s="21">
        <v>4390891.79</v>
      </c>
      <c r="F155" s="22">
        <v>46022</v>
      </c>
      <c r="G155" s="21">
        <v>4390891.79</v>
      </c>
      <c r="H155" s="23" t="s">
        <v>14</v>
      </c>
      <c r="I155" s="23">
        <f t="shared" si="6"/>
        <v>0</v>
      </c>
      <c r="J155" s="24" t="s">
        <v>15</v>
      </c>
    </row>
    <row r="156" spans="1:10" ht="47.25" x14ac:dyDescent="0.25">
      <c r="A156" s="25" t="s">
        <v>55</v>
      </c>
      <c r="B156" s="25" t="s">
        <v>56</v>
      </c>
      <c r="C156" s="19" t="s">
        <v>304</v>
      </c>
      <c r="D156" s="20">
        <v>45645</v>
      </c>
      <c r="E156" s="21">
        <v>72000.77</v>
      </c>
      <c r="F156" s="22">
        <v>46022</v>
      </c>
      <c r="G156" s="21">
        <v>72000.77</v>
      </c>
      <c r="H156" s="23" t="s">
        <v>14</v>
      </c>
      <c r="I156" s="23">
        <f t="shared" si="6"/>
        <v>0</v>
      </c>
      <c r="J156" s="24" t="s">
        <v>15</v>
      </c>
    </row>
    <row r="157" spans="1:10" ht="31.5" x14ac:dyDescent="0.25">
      <c r="A157" s="25" t="s">
        <v>89</v>
      </c>
      <c r="B157" s="18" t="s">
        <v>305</v>
      </c>
      <c r="C157" s="19" t="s">
        <v>306</v>
      </c>
      <c r="D157" s="20">
        <v>45646</v>
      </c>
      <c r="E157" s="21">
        <v>560500</v>
      </c>
      <c r="F157" s="22">
        <v>46022</v>
      </c>
      <c r="G157" s="21">
        <v>560500</v>
      </c>
      <c r="H157" s="23" t="s">
        <v>14</v>
      </c>
      <c r="I157" s="23">
        <f t="shared" si="6"/>
        <v>0</v>
      </c>
      <c r="J157" s="24" t="s">
        <v>15</v>
      </c>
    </row>
    <row r="158" spans="1:10" ht="63" x14ac:dyDescent="0.25">
      <c r="A158" s="25" t="s">
        <v>307</v>
      </c>
      <c r="B158" s="18" t="s">
        <v>308</v>
      </c>
      <c r="C158" s="19" t="s">
        <v>309</v>
      </c>
      <c r="D158" s="20">
        <v>45646</v>
      </c>
      <c r="E158" s="21">
        <v>475245</v>
      </c>
      <c r="F158" s="22">
        <v>45657</v>
      </c>
      <c r="G158" s="21">
        <v>475245</v>
      </c>
      <c r="H158" s="23" t="s">
        <v>14</v>
      </c>
      <c r="I158" s="23">
        <f t="shared" si="6"/>
        <v>0</v>
      </c>
      <c r="J158" s="24" t="s">
        <v>15</v>
      </c>
    </row>
    <row r="159" spans="1:10" ht="31.5" x14ac:dyDescent="0.25">
      <c r="A159" s="25" t="s">
        <v>44</v>
      </c>
      <c r="B159" s="25" t="s">
        <v>199</v>
      </c>
      <c r="C159" s="19" t="s">
        <v>310</v>
      </c>
      <c r="D159" s="20">
        <v>45646</v>
      </c>
      <c r="E159" s="21">
        <v>232578</v>
      </c>
      <c r="F159" s="22">
        <v>46022</v>
      </c>
      <c r="G159" s="21">
        <v>232578</v>
      </c>
      <c r="H159" s="23" t="s">
        <v>14</v>
      </c>
      <c r="I159" s="23">
        <f t="shared" si="6"/>
        <v>0</v>
      </c>
      <c r="J159" s="24" t="s">
        <v>15</v>
      </c>
    </row>
    <row r="160" spans="1:10" ht="31.5" x14ac:dyDescent="0.25">
      <c r="A160" s="25" t="s">
        <v>99</v>
      </c>
      <c r="B160" s="25" t="s">
        <v>311</v>
      </c>
      <c r="C160" s="19" t="s">
        <v>96</v>
      </c>
      <c r="D160" s="20">
        <v>45646</v>
      </c>
      <c r="E160" s="21">
        <v>420080</v>
      </c>
      <c r="F160" s="22">
        <v>45657</v>
      </c>
      <c r="G160" s="21">
        <v>420080</v>
      </c>
      <c r="H160" s="23" t="s">
        <v>14</v>
      </c>
      <c r="I160" s="23">
        <f t="shared" si="6"/>
        <v>0</v>
      </c>
      <c r="J160" s="24" t="s">
        <v>15</v>
      </c>
    </row>
    <row r="161" spans="1:10" ht="31.5" x14ac:dyDescent="0.25">
      <c r="A161" s="25" t="s">
        <v>32</v>
      </c>
      <c r="B161" s="25" t="s">
        <v>312</v>
      </c>
      <c r="C161" s="19" t="s">
        <v>313</v>
      </c>
      <c r="D161" s="20">
        <v>45646</v>
      </c>
      <c r="E161" s="21">
        <v>1749967.61</v>
      </c>
      <c r="F161" s="22">
        <v>45657</v>
      </c>
      <c r="G161" s="21">
        <v>1749967.61</v>
      </c>
      <c r="H161" s="23" t="s">
        <v>14</v>
      </c>
      <c r="I161" s="23">
        <f t="shared" si="6"/>
        <v>0</v>
      </c>
      <c r="J161" s="24" t="s">
        <v>15</v>
      </c>
    </row>
    <row r="162" spans="1:10" ht="47.25" x14ac:dyDescent="0.25">
      <c r="A162" s="25" t="s">
        <v>314</v>
      </c>
      <c r="B162" s="25" t="s">
        <v>315</v>
      </c>
      <c r="C162" s="19" t="s">
        <v>173</v>
      </c>
      <c r="D162" s="20">
        <v>45649</v>
      </c>
      <c r="E162" s="21">
        <v>10775400.01</v>
      </c>
      <c r="F162" s="22">
        <v>46022</v>
      </c>
      <c r="G162" s="21">
        <v>10775400.01</v>
      </c>
      <c r="H162" s="23" t="s">
        <v>14</v>
      </c>
      <c r="I162" s="23">
        <f t="shared" si="6"/>
        <v>0</v>
      </c>
      <c r="J162" s="24" t="s">
        <v>15</v>
      </c>
    </row>
    <row r="163" spans="1:10" ht="31.5" x14ac:dyDescent="0.25">
      <c r="A163" s="25" t="s">
        <v>316</v>
      </c>
      <c r="B163" s="25" t="s">
        <v>317</v>
      </c>
      <c r="C163" s="19" t="s">
        <v>318</v>
      </c>
      <c r="D163" s="20">
        <v>45649</v>
      </c>
      <c r="E163" s="21">
        <v>4194000</v>
      </c>
      <c r="F163" s="22">
        <v>46022</v>
      </c>
      <c r="G163" s="21">
        <v>4194000</v>
      </c>
      <c r="H163" s="23" t="s">
        <v>14</v>
      </c>
      <c r="I163" s="23">
        <f t="shared" si="6"/>
        <v>0</v>
      </c>
      <c r="J163" s="24" t="s">
        <v>15</v>
      </c>
    </row>
    <row r="164" spans="1:10" ht="31.5" x14ac:dyDescent="0.25">
      <c r="A164" s="25" t="s">
        <v>316</v>
      </c>
      <c r="B164" s="25" t="s">
        <v>317</v>
      </c>
      <c r="C164" s="19" t="s">
        <v>319</v>
      </c>
      <c r="D164" s="20">
        <v>45649</v>
      </c>
      <c r="E164" s="21">
        <v>4194000</v>
      </c>
      <c r="F164" s="22">
        <v>46022</v>
      </c>
      <c r="G164" s="21">
        <v>4194000</v>
      </c>
      <c r="H164" s="23" t="s">
        <v>14</v>
      </c>
      <c r="I164" s="23">
        <f t="shared" si="6"/>
        <v>0</v>
      </c>
      <c r="J164" s="24" t="s">
        <v>15</v>
      </c>
    </row>
    <row r="165" spans="1:10" ht="31.5" x14ac:dyDescent="0.25">
      <c r="A165" s="25" t="s">
        <v>316</v>
      </c>
      <c r="B165" s="25" t="s">
        <v>317</v>
      </c>
      <c r="C165" s="19" t="s">
        <v>320</v>
      </c>
      <c r="D165" s="20">
        <v>45649</v>
      </c>
      <c r="E165" s="21">
        <v>4194000</v>
      </c>
      <c r="F165" s="22">
        <v>46022</v>
      </c>
      <c r="G165" s="21">
        <v>4194000</v>
      </c>
      <c r="H165" s="23" t="s">
        <v>14</v>
      </c>
      <c r="I165" s="23">
        <f t="shared" si="6"/>
        <v>0</v>
      </c>
      <c r="J165" s="24" t="s">
        <v>15</v>
      </c>
    </row>
    <row r="166" spans="1:10" ht="15.75" x14ac:dyDescent="0.25">
      <c r="A166" s="28" t="s">
        <v>49</v>
      </c>
      <c r="B166" s="29"/>
      <c r="C166" s="29"/>
      <c r="D166" s="29"/>
      <c r="E166" s="30">
        <f>SUM(E17:E165)</f>
        <v>103623174.04000001</v>
      </c>
      <c r="F166" s="29"/>
      <c r="G166" s="31">
        <f>SUM(G17:G165)</f>
        <v>103314799.04000001</v>
      </c>
      <c r="H166" s="31">
        <f>SUM(H19:H165)</f>
        <v>308375</v>
      </c>
      <c r="I166" s="32">
        <f>E166-G166-H166</f>
        <v>0</v>
      </c>
      <c r="J166" s="29"/>
    </row>
    <row r="167" spans="1:10" ht="15" customHeight="1" x14ac:dyDescent="0.25">
      <c r="A167" s="8" t="s">
        <v>50</v>
      </c>
      <c r="B167" s="8"/>
      <c r="C167" s="8"/>
      <c r="D167" s="8"/>
      <c r="E167" s="8"/>
      <c r="F167" s="8"/>
      <c r="G167" s="8"/>
      <c r="H167" s="8"/>
      <c r="I167" s="8"/>
      <c r="J167" s="8"/>
    </row>
    <row r="168" spans="1:10" ht="15" customHeight="1" x14ac:dyDescent="0.25">
      <c r="A168" s="8" t="s">
        <v>321</v>
      </c>
      <c r="B168" s="8"/>
      <c r="C168" s="8"/>
      <c r="D168" s="8"/>
      <c r="E168" s="8"/>
      <c r="F168" s="8"/>
      <c r="G168" s="8"/>
      <c r="H168" s="8"/>
      <c r="I168" s="8"/>
      <c r="J168" s="8"/>
    </row>
    <row r="169" spans="1:10" ht="15" customHeight="1" x14ac:dyDescent="0.25">
      <c r="A169" s="8" t="s">
        <v>322</v>
      </c>
      <c r="B169" s="8"/>
      <c r="C169" s="8"/>
      <c r="D169" s="8"/>
      <c r="E169" s="8"/>
      <c r="F169" s="8"/>
      <c r="G169" s="8"/>
      <c r="H169" s="8"/>
      <c r="I169" s="8"/>
      <c r="J169" s="8"/>
    </row>
  </sheetData>
  <mergeCells count="7">
    <mergeCell ref="A167:J167"/>
    <mergeCell ref="A168:J168"/>
    <mergeCell ref="A169:J169"/>
    <mergeCell ref="A11:J11"/>
    <mergeCell ref="A12:J12"/>
    <mergeCell ref="A13:J13"/>
    <mergeCell ref="A14:J14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2025-01-14T03:00:39Z</cp:lastPrinted>
  <dcterms:created xsi:type="dcterms:W3CDTF">2024-12-11T00:20:59Z</dcterms:created>
  <dcterms:modified xsi:type="dcterms:W3CDTF">2025-01-14T03:02:05Z</dcterms:modified>
</cp:coreProperties>
</file>