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xr:revisionPtr revIDLastSave="0" documentId="13_ncr:1_{3E883C4A-93E8-41B3-A9E1-E2FD7BB4EFA8}" xr6:coauthVersionLast="47" xr6:coauthVersionMax="47" xr10:uidLastSave="{00000000-0000-0000-0000-000000000000}"/>
  <bookViews>
    <workbookView xWindow="-108" yWindow="-108" windowWidth="23256" windowHeight="12456" xr2:uid="{FBB67039-991B-4945-9570-5E515191271B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99" i="1" l="1"/>
  <c r="I99" i="1" s="1"/>
  <c r="G99" i="1"/>
  <c r="E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</calcChain>
</file>

<file path=xl/sharedStrings.xml><?xml version="1.0" encoding="utf-8"?>
<sst xmlns="http://schemas.openxmlformats.org/spreadsheetml/2006/main" count="449" uniqueCount="191">
  <si>
    <t>Cuerpo Especializado en Seguridad Aeroportuaria y de la Aviación Civil, CESAC.</t>
  </si>
  <si>
    <t>Año 2023</t>
  </si>
  <si>
    <t>Pagos a Proveedores</t>
  </si>
  <si>
    <t xml:space="preserve"> </t>
  </si>
  <si>
    <t>Diciembre</t>
  </si>
  <si>
    <r>
      <rPr>
        <b/>
        <sz val="12"/>
        <color rgb="FFFFFFFF"/>
        <rFont val="Calibri"/>
        <family val="2"/>
      </rPr>
      <t>PROVEEDOR</t>
    </r>
  </si>
  <si>
    <r>
      <rPr>
        <b/>
        <sz val="12"/>
        <color rgb="FFFFFFFF"/>
        <rFont val="Calibri"/>
        <family val="2"/>
      </rPr>
      <t>CONCEPTO</t>
    </r>
  </si>
  <si>
    <r>
      <rPr>
        <b/>
        <sz val="12"/>
        <color rgb="FFFFFFFF"/>
        <rFont val="Calibri"/>
        <family val="2"/>
      </rPr>
      <t>NCF FACTURA</t>
    </r>
  </si>
  <si>
    <r>
      <rPr>
        <b/>
        <sz val="12"/>
        <color rgb="FFFFFFFF"/>
        <rFont val="Calibri"/>
        <family val="2"/>
      </rPr>
      <t>FECHA DE FACTURA</t>
    </r>
  </si>
  <si>
    <r>
      <rPr>
        <b/>
        <sz val="12"/>
        <color rgb="FFFFFFFF"/>
        <rFont val="Calibri"/>
        <family val="2"/>
      </rPr>
      <t>MONTO FACTURADO</t>
    </r>
  </si>
  <si>
    <r>
      <rPr>
        <b/>
        <sz val="12"/>
        <color rgb="FFFFFFFF"/>
        <rFont val="Calibri"/>
        <family val="2"/>
      </rPr>
      <t>FECHA FIN DE FACTURA</t>
    </r>
  </si>
  <si>
    <r>
      <rPr>
        <b/>
        <sz val="12"/>
        <color rgb="FFFFFFFF"/>
        <rFont val="Calibri"/>
        <family val="2"/>
      </rPr>
      <t>MONTO PAGADO A LA FECHA</t>
    </r>
  </si>
  <si>
    <t>NOTAS DE CREDITO</t>
  </si>
  <si>
    <r>
      <rPr>
        <b/>
        <sz val="12"/>
        <color rgb="FFFFFFFF"/>
        <rFont val="Calibri"/>
        <family val="2"/>
      </rPr>
      <t>MONTO PENDIENTE</t>
    </r>
  </si>
  <si>
    <t>ESTADO (COMPLETO, PENDIENTE Y ATRASADO)</t>
  </si>
  <si>
    <t>Agua Planeta Azul C por A.</t>
  </si>
  <si>
    <t>Adquisición de fardos y botellones de agua.</t>
  </si>
  <si>
    <t>B1500157315</t>
  </si>
  <si>
    <t>N/A</t>
  </si>
  <si>
    <t>Completo</t>
  </si>
  <si>
    <t>B1500159695</t>
  </si>
  <si>
    <t>B1500149755</t>
  </si>
  <si>
    <t>B1500149757</t>
  </si>
  <si>
    <t>B1500158181</t>
  </si>
  <si>
    <t>B1500161334</t>
  </si>
  <si>
    <t>B1500161828</t>
  </si>
  <si>
    <t>B1500163693</t>
  </si>
  <si>
    <t>Agua Cristal, S.A.</t>
  </si>
  <si>
    <t>B1500043620</t>
  </si>
  <si>
    <t>B1500043635</t>
  </si>
  <si>
    <t>B1500043717</t>
  </si>
  <si>
    <t>B1500043801</t>
  </si>
  <si>
    <t>B1500043822</t>
  </si>
  <si>
    <t>B1500043926</t>
  </si>
  <si>
    <t>B1500043991</t>
  </si>
  <si>
    <t>B1500044088</t>
  </si>
  <si>
    <t>Seguro Reservas, S.A.</t>
  </si>
  <si>
    <t>Renovación de póliza de seguro de vehículos de motor individual.</t>
  </si>
  <si>
    <t>B1500044779</t>
  </si>
  <si>
    <t>B1500044172</t>
  </si>
  <si>
    <t>Abastecimientos Corporativos Sanchez Adón, SRL.</t>
  </si>
  <si>
    <t>Servicio de tapizado de sillones.</t>
  </si>
  <si>
    <t>B1500000395</t>
  </si>
  <si>
    <t>B1500044225</t>
  </si>
  <si>
    <t>B1500044287</t>
  </si>
  <si>
    <t>B1500044435</t>
  </si>
  <si>
    <t>General Gas Services GSS, SRL.</t>
  </si>
  <si>
    <t>Adquisición de gas propano.</t>
  </si>
  <si>
    <t>B1500000061</t>
  </si>
  <si>
    <t>Floristería Calizflor, EIRL.</t>
  </si>
  <si>
    <t>Adquisición de Corona Fúnebre.</t>
  </si>
  <si>
    <t>B1500000715</t>
  </si>
  <si>
    <t>Logomarca, S.A.</t>
  </si>
  <si>
    <t>Adquisición de sellos autotintados.</t>
  </si>
  <si>
    <t>B1500010120</t>
  </si>
  <si>
    <t>Renovación de póliza de seguro de vehículos de motor flotilla.</t>
  </si>
  <si>
    <t>B1500045148</t>
  </si>
  <si>
    <t>B1500045149</t>
  </si>
  <si>
    <t>Renovación de póliza de seguro de responsabilidad civil de exceso de vehículos de motor.</t>
  </si>
  <si>
    <t>B1500045164</t>
  </si>
  <si>
    <t>B1500000057</t>
  </si>
  <si>
    <t>B1500000058</t>
  </si>
  <si>
    <t>Jhon Richard Paniagua Feliz</t>
  </si>
  <si>
    <t>Servicio de notarización de documentos.</t>
  </si>
  <si>
    <t>B1500000297</t>
  </si>
  <si>
    <t>B1500000059</t>
  </si>
  <si>
    <t>Uniformes Zona Oriental, DRR, SRL.</t>
  </si>
  <si>
    <t>Adquisición de banderas y driza.</t>
  </si>
  <si>
    <t>B1500000132</t>
  </si>
  <si>
    <t>B1500149454</t>
  </si>
  <si>
    <t>B1500045640</t>
  </si>
  <si>
    <t>Caribbean Xam, SRL.</t>
  </si>
  <si>
    <t>Adquisición de tickes aéreos.</t>
  </si>
  <si>
    <t>B1500000512</t>
  </si>
  <si>
    <t>Georglio Perez y Asociados, Gepesa, SRL.</t>
  </si>
  <si>
    <t>Revestimiento de pared y confección e instalación de cortinas tipo zebra.</t>
  </si>
  <si>
    <t>B1500000016</t>
  </si>
  <si>
    <t>Nicoff Group, SRL.</t>
  </si>
  <si>
    <t>Adquisición de equipos eléctricos.</t>
  </si>
  <si>
    <t>B1500000090</t>
  </si>
  <si>
    <t>Servicio de pruebas, hemogramas e internamiento a ejemplares caninos.</t>
  </si>
  <si>
    <t>B1500000089</t>
  </si>
  <si>
    <t>JE Mercantil Ferretera, SRL.</t>
  </si>
  <si>
    <t>Adquisición de tanques de refrigeración.</t>
  </si>
  <si>
    <t>B1500000150</t>
  </si>
  <si>
    <t>Compañía Dominicana de Teléfonos, S.A.</t>
  </si>
  <si>
    <t>Servicio de los teléfonos alámbricos asignados a la institución.</t>
  </si>
  <si>
    <t>E450000027674</t>
  </si>
  <si>
    <t>Servicio de los teléfonos flota.</t>
  </si>
  <si>
    <t>E450000026331</t>
  </si>
  <si>
    <t>Servicio de internet inalámbrico utilizados en el SIAGA-SECURITY.</t>
  </si>
  <si>
    <t>E450000026812</t>
  </si>
  <si>
    <t>B1500000060</t>
  </si>
  <si>
    <t>Soluciones Tecnológicas Empresariales, SRL.</t>
  </si>
  <si>
    <t>Renta de fotocopiadoras multifuncionales instaladas en la Sede Principal.</t>
  </si>
  <si>
    <t>B1500001392</t>
  </si>
  <si>
    <t>Renta de fotocopiadoras multifuncionales instaladas en las terminales aeroportuarias del país.</t>
  </si>
  <si>
    <t>B1500001393</t>
  </si>
  <si>
    <t>Delta Comercial, S.A.</t>
  </si>
  <si>
    <t xml:space="preserve">Servicio de reparación y mantenimiento preventivo. </t>
  </si>
  <si>
    <t>B1500019524</t>
  </si>
  <si>
    <t>Columbus Networs Dominicana, S.A.</t>
  </si>
  <si>
    <t>Servicio de telefonía sip-trunking.</t>
  </si>
  <si>
    <t>B1500005074</t>
  </si>
  <si>
    <t>Servicio de internet dedicado fibra óptica.</t>
  </si>
  <si>
    <t>B1500005049</t>
  </si>
  <si>
    <t>Velpa Comercial, SRL.</t>
  </si>
  <si>
    <t>Servicio de impresión de banner.</t>
  </si>
  <si>
    <t>B1500000159</t>
  </si>
  <si>
    <t>Orega Corporation, SRL.</t>
  </si>
  <si>
    <t>Servicio de desayunos y almuerzos.</t>
  </si>
  <si>
    <t>B1500000126</t>
  </si>
  <si>
    <t>Tiac Consultores, SRL.</t>
  </si>
  <si>
    <t>Servicio de soporte técnico del sistema SISA.</t>
  </si>
  <si>
    <t>B1500000221</t>
  </si>
  <si>
    <t>Corporación de Acueducto y Alcantarillado de Boca Chica.</t>
  </si>
  <si>
    <t>Servicio de agua potable.</t>
  </si>
  <si>
    <t>B1500007013</t>
  </si>
  <si>
    <t>Antonio Manuel Saviñon Santos</t>
  </si>
  <si>
    <t>Servicio de impresos.</t>
  </si>
  <si>
    <t>B1500000247</t>
  </si>
  <si>
    <t>Inversiones Rolbrexis, SRL.</t>
  </si>
  <si>
    <t>Adquisición de materiales de limpieza.</t>
  </si>
  <si>
    <t>B1500000107</t>
  </si>
  <si>
    <t>B1500000062</t>
  </si>
  <si>
    <t>Adquisición de aires acondicionados.</t>
  </si>
  <si>
    <t>B1500000151</t>
  </si>
  <si>
    <t>Adquisición de materiales ferreteros.</t>
  </si>
  <si>
    <t>B1500000091</t>
  </si>
  <si>
    <t>Inversiones Yang, SRL.</t>
  </si>
  <si>
    <t>Adquisición de zapatos tipo militar.</t>
  </si>
  <si>
    <t>B1500000988</t>
  </si>
  <si>
    <t>Kadashi Comercial, SRL.</t>
  </si>
  <si>
    <t xml:space="preserve">Adquisición de productos de fumigación. </t>
  </si>
  <si>
    <t>B1500000134</t>
  </si>
  <si>
    <t>Adquisición de equipos informáticos y accesorios.</t>
  </si>
  <si>
    <t>B1500001404</t>
  </si>
  <si>
    <t>Adquisición de televisión y base.</t>
  </si>
  <si>
    <t>B1500000092</t>
  </si>
  <si>
    <t xml:space="preserve">Vanter, SRL. </t>
  </si>
  <si>
    <t>Adquisición de pruebas de detección rápida de drogas.</t>
  </si>
  <si>
    <t>B1500000303</t>
  </si>
  <si>
    <t>B1500000064</t>
  </si>
  <si>
    <t>B1500000523</t>
  </si>
  <si>
    <t>Adquisición de prendas y accesorios de vestir.</t>
  </si>
  <si>
    <t>B1500000141</t>
  </si>
  <si>
    <t>Adquisición de impresora.</t>
  </si>
  <si>
    <t>B1500000093</t>
  </si>
  <si>
    <t>Adquisición de prendas de vestir tipo militar.</t>
  </si>
  <si>
    <t>B1500000137</t>
  </si>
  <si>
    <t>B1500000063</t>
  </si>
  <si>
    <t>Adquisición de materiales gastables de oficina.</t>
  </si>
  <si>
    <t>B1500000108</t>
  </si>
  <si>
    <t xml:space="preserve">Inversiones Reyes García, SRL. </t>
  </si>
  <si>
    <t>Servicio de almuerzo especial ofrecido al personal por navidad.</t>
  </si>
  <si>
    <t>B1500000052</t>
  </si>
  <si>
    <t>Cap Diamant Investments, SRL.</t>
  </si>
  <si>
    <t>Adquisición de sillas y nevera ejecutiva.</t>
  </si>
  <si>
    <t>B1500000009</t>
  </si>
  <si>
    <t>Adquisición de jackest tipo militar.</t>
  </si>
  <si>
    <t>B1500000142</t>
  </si>
  <si>
    <t>Sinergit, S.A.</t>
  </si>
  <si>
    <t>Adquisición de equipos informáticos.</t>
  </si>
  <si>
    <t>E450000000025</t>
  </si>
  <si>
    <t>Supliyacry Comercial, SRL.</t>
  </si>
  <si>
    <t>Reparación  y mantenimiento correctivo de la flotilla de  vehículos del CESAC.</t>
  </si>
  <si>
    <t>B1500000037</t>
  </si>
  <si>
    <t>Reparación  y mantenimiento preventivo para la flotilla  vehícular del CESAC.</t>
  </si>
  <si>
    <t>B1500000054</t>
  </si>
  <si>
    <t>Adquisición de electrodomesticos.</t>
  </si>
  <si>
    <t>B1500000065</t>
  </si>
  <si>
    <t>B1500000066</t>
  </si>
  <si>
    <t>Adquisición de baterias para UPS.</t>
  </si>
  <si>
    <t>E450000000028</t>
  </si>
  <si>
    <t>B1500001417</t>
  </si>
  <si>
    <t>B1500001416</t>
  </si>
  <si>
    <t>B1500000067</t>
  </si>
  <si>
    <t>Adquisición de pinturas y materiales ferreteros.</t>
  </si>
  <si>
    <t>B1500000153</t>
  </si>
  <si>
    <t>Adquisición de chamacos.</t>
  </si>
  <si>
    <t>B1500000143</t>
  </si>
  <si>
    <t>Vanter, SRL.</t>
  </si>
  <si>
    <t>Adquisición de detección rápida de drogas.</t>
  </si>
  <si>
    <t>B1500000306</t>
  </si>
  <si>
    <r>
      <rPr>
        <b/>
        <sz val="12"/>
        <color rgb="FFFFFFFF"/>
        <rFont val="Calibri"/>
        <family val="1"/>
      </rPr>
      <t>Total general</t>
    </r>
  </si>
  <si>
    <t>Fuente: Sistema de Informacion de la Gestion Financiera (SIGEF)</t>
  </si>
  <si>
    <t>Fecha de registro: hasta el 31 de diciembre del 2023</t>
  </si>
  <si>
    <t>Fecha de imputación hasta el 31 de diciembre del 2023</t>
  </si>
  <si>
    <t xml:space="preserve">  Licda. MINIRALINI GARCÍA JIMÉNEZ</t>
  </si>
  <si>
    <t xml:space="preserve">  1er. Tte.Contadora, ERD.</t>
  </si>
  <si>
    <t>Encargada De La División de Cuentas por Pagar del CESAC.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</si>
</sst>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Aptos Narrow"/>
      <family val="2"/>
      <scheme val="minor"/>
    </font>
    <font>
      <b/>
      <sz val="14"/>
      <name val="Calibri"/>
      <family val="2"/>
    </font>
    <font>
      <sz val="12"/>
      <name val="Calibri"/>
      <family val="2"/>
    </font>
    <font>
      <b/>
      <sz val="12"/>
      <name val="Calibri"/>
      <family val="2"/>
    </font>
    <font>
      <b/>
      <sz val="12"/>
      <color rgb="FFFFFFFF"/>
      <name val="Calibri"/>
      <family val="2"/>
    </font>
    <font>
      <b/>
      <sz val="12"/>
      <color theme="0"/>
      <name val="Calibri"/>
      <family val="2"/>
    </font>
    <font>
      <sz val="12"/>
      <name val="Aptos Narrow"/>
      <family val="2"/>
      <scheme val="minor"/>
    </font>
    <font>
      <sz val="12"/>
      <color rgb="FF000000"/>
      <name val="Aptos Narrow"/>
      <family val="2"/>
      <scheme val="minor"/>
    </font>
    <font>
      <b/>
      <sz val="12"/>
      <color rgb="FFFFFFFF"/>
      <name val="Calibri"/>
      <family val="1"/>
    </font>
    <font>
      <sz val="12"/>
      <color rgb="FF000000"/>
      <name val="Times New Roman"/>
      <family val="1"/>
    </font>
    <font>
      <b/>
      <sz val="12"/>
      <color theme="0"/>
      <name val="Times New Roman"/>
      <family val="1"/>
    </font>
    <font>
      <sz val="11"/>
      <name val="Calibri"/>
      <family val="2"/>
    </font>
    <font>
      <sz val="8"/>
      <name val="Calibri"/>
      <family val="1"/>
    </font>
    <font>
      <b/>
      <sz val="12"/>
      <color rgb="FF000000"/>
      <name val="Calibri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2F5395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top"/>
    </xf>
    <xf numFmtId="49" fontId="2" fillId="0" borderId="1" xfId="0" applyNumberFormat="1" applyFont="1" applyBorder="1" applyAlignment="1">
      <alignment horizontal="center" vertical="top" wrapText="1"/>
    </xf>
    <xf numFmtId="49" fontId="2" fillId="0" borderId="0" xfId="0" applyNumberFormat="1" applyFont="1" applyAlignment="1">
      <alignment horizontal="center" vertical="top" wrapText="1"/>
    </xf>
    <xf numFmtId="0" fontId="11" fillId="0" borderId="0" xfId="0" applyFont="1" applyAlignment="1">
      <alignment horizontal="left" vertical="top" wrapText="1"/>
    </xf>
    <xf numFmtId="0" fontId="12" fillId="0" borderId="0" xfId="0" applyFont="1" applyAlignment="1">
      <alignment horizontal="left" vertical="top" wrapText="1"/>
    </xf>
    <xf numFmtId="4" fontId="12" fillId="0" borderId="0" xfId="0" applyNumberFormat="1" applyFont="1" applyAlignment="1">
      <alignment horizontal="left" vertical="top" wrapText="1"/>
    </xf>
    <xf numFmtId="0" fontId="0" fillId="0" borderId="0" xfId="0" applyAlignment="1">
      <alignment vertical="top"/>
    </xf>
    <xf numFmtId="0" fontId="0" fillId="0" borderId="0" xfId="0" applyAlignment="1">
      <alignment horizontal="left" vertical="top"/>
    </xf>
    <xf numFmtId="0" fontId="3" fillId="2" borderId="2" xfId="0" applyFont="1" applyFill="1" applyBorder="1" applyAlignment="1">
      <alignment horizontal="center" vertical="top" wrapText="1"/>
    </xf>
    <xf numFmtId="0" fontId="3" fillId="2" borderId="3" xfId="0" applyFont="1" applyFill="1" applyBorder="1" applyAlignment="1">
      <alignment horizontal="center" vertical="top" wrapText="1"/>
    </xf>
    <xf numFmtId="0" fontId="5" fillId="2" borderId="3" xfId="0" applyFont="1" applyFill="1" applyBorder="1" applyAlignment="1">
      <alignment horizontal="center" vertical="top" wrapText="1"/>
    </xf>
    <xf numFmtId="0" fontId="4" fillId="2" borderId="3" xfId="0" applyFont="1" applyFill="1" applyBorder="1" applyAlignment="1">
      <alignment horizontal="center" vertical="top" wrapText="1"/>
    </xf>
    <xf numFmtId="0" fontId="2" fillId="3" borderId="4" xfId="0" applyFont="1" applyFill="1" applyBorder="1" applyAlignment="1">
      <alignment horizontal="left" vertical="top" wrapText="1"/>
    </xf>
    <xf numFmtId="0" fontId="2" fillId="3" borderId="4" xfId="0" applyFont="1" applyFill="1" applyBorder="1" applyAlignment="1">
      <alignment horizontal="center" vertical="top" wrapText="1"/>
    </xf>
    <xf numFmtId="14" fontId="2" fillId="3" borderId="4" xfId="0" applyNumberFormat="1" applyFont="1" applyFill="1" applyBorder="1" applyAlignment="1">
      <alignment horizontal="right" vertical="top" wrapText="1"/>
    </xf>
    <xf numFmtId="4" fontId="2" fillId="3" borderId="4" xfId="0" applyNumberFormat="1" applyFont="1" applyFill="1" applyBorder="1" applyAlignment="1">
      <alignment horizontal="right" vertical="top" wrapText="1"/>
    </xf>
    <xf numFmtId="14" fontId="2" fillId="3" borderId="4" xfId="0" applyNumberFormat="1" applyFont="1" applyFill="1" applyBorder="1" applyAlignment="1">
      <alignment horizontal="center" vertical="top" wrapText="1"/>
    </xf>
    <xf numFmtId="4" fontId="2" fillId="3" borderId="4" xfId="0" applyNumberFormat="1" applyFont="1" applyFill="1" applyBorder="1" applyAlignment="1">
      <alignment horizontal="center" vertical="top" wrapText="1"/>
    </xf>
    <xf numFmtId="0" fontId="6" fillId="3" borderId="4" xfId="0" applyFont="1" applyFill="1" applyBorder="1" applyAlignment="1">
      <alignment horizontal="center" vertical="top" wrapText="1"/>
    </xf>
    <xf numFmtId="0" fontId="6" fillId="3" borderId="4" xfId="0" applyFont="1" applyFill="1" applyBorder="1" applyAlignment="1">
      <alignment vertical="top" wrapText="1"/>
    </xf>
    <xf numFmtId="0" fontId="6" fillId="3" borderId="4" xfId="0" applyFont="1" applyFill="1" applyBorder="1" applyAlignment="1">
      <alignment horizontal="left" vertical="top" wrapText="1"/>
    </xf>
    <xf numFmtId="0" fontId="2" fillId="3" borderId="4" xfId="0" applyFont="1" applyFill="1" applyBorder="1" applyAlignment="1">
      <alignment vertical="top" wrapText="1"/>
    </xf>
    <xf numFmtId="0" fontId="7" fillId="0" borderId="4" xfId="0" applyFont="1" applyBorder="1" applyAlignment="1">
      <alignment horizontal="left" vertical="top" wrapText="1"/>
    </xf>
    <xf numFmtId="0" fontId="3" fillId="2" borderId="5" xfId="0" applyFont="1" applyFill="1" applyBorder="1" applyAlignment="1">
      <alignment horizontal="left" vertical="top" wrapText="1"/>
    </xf>
    <xf numFmtId="0" fontId="9" fillId="2" borderId="6" xfId="0" applyFont="1" applyFill="1" applyBorder="1" applyAlignment="1">
      <alignment horizontal="left" vertical="top" wrapText="1"/>
    </xf>
    <xf numFmtId="4" fontId="4" fillId="2" borderId="6" xfId="0" applyNumberFormat="1" applyFont="1" applyFill="1" applyBorder="1" applyAlignment="1">
      <alignment horizontal="right" vertical="top" shrinkToFit="1"/>
    </xf>
    <xf numFmtId="4" fontId="4" fillId="2" borderId="6" xfId="0" applyNumberFormat="1" applyFont="1" applyFill="1" applyBorder="1" applyAlignment="1">
      <alignment horizontal="center" vertical="top" shrinkToFit="1"/>
    </xf>
    <xf numFmtId="4" fontId="10" fillId="2" borderId="6" xfId="0" applyNumberFormat="1" applyFont="1" applyFill="1" applyBorder="1" applyAlignment="1">
      <alignment horizontal="center" vertical="top" wrapText="1"/>
    </xf>
    <xf numFmtId="0" fontId="13" fillId="0" borderId="0" xfId="0" applyFont="1" applyAlignment="1">
      <alignment horizontal="center" vertical="top"/>
    </xf>
    <xf numFmtId="0" fontId="14" fillId="0" borderId="0" xfId="0" applyFont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914400</xdr:colOff>
      <xdr:row>0</xdr:row>
      <xdr:rowOff>95249</xdr:rowOff>
    </xdr:from>
    <xdr:to>
      <xdr:col>5</xdr:col>
      <xdr:colOff>539116</xdr:colOff>
      <xdr:row>4</xdr:row>
      <xdr:rowOff>163829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7C3BA6D-24B6-4D20-8777-071D825A91D2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2760" y="247649"/>
          <a:ext cx="1773556" cy="8001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807720</xdr:colOff>
      <xdr:row>102</xdr:row>
      <xdr:rowOff>22860</xdr:rowOff>
    </xdr:from>
    <xdr:to>
      <xdr:col>7</xdr:col>
      <xdr:colOff>566401</xdr:colOff>
      <xdr:row>111</xdr:row>
      <xdr:rowOff>68218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9C929018-DAB2-0C58-11C9-DC0F8319CD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956560" y="70858380"/>
          <a:ext cx="5130781" cy="17065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5D530A-16EB-49D3-9845-BE1770904913}">
  <dimension ref="A1:J109"/>
  <sheetViews>
    <sheetView tabSelected="1" topLeftCell="A100" workbookViewId="0">
      <selection activeCell="B111" sqref="B111"/>
    </sheetView>
  </sheetViews>
  <sheetFormatPr baseColWidth="10" defaultRowHeight="14.4" x14ac:dyDescent="0.3"/>
  <cols>
    <col min="1" max="10" width="15.6640625" style="9" customWidth="1"/>
  </cols>
  <sheetData>
    <row r="1" spans="1:10" x14ac:dyDescent="0.3">
      <c r="A1" s="10"/>
      <c r="B1" s="10"/>
      <c r="C1" s="10"/>
      <c r="D1" s="10"/>
      <c r="E1" s="10"/>
      <c r="F1" s="10"/>
      <c r="G1" s="10"/>
      <c r="H1" s="10"/>
      <c r="I1" s="10"/>
      <c r="J1" s="10"/>
    </row>
    <row r="2" spans="1:10" x14ac:dyDescent="0.3">
      <c r="A2" s="10"/>
      <c r="B2" s="10"/>
      <c r="C2" s="10"/>
      <c r="D2" s="10"/>
      <c r="E2" s="10"/>
      <c r="F2" s="10"/>
      <c r="G2" s="10"/>
      <c r="H2" s="10"/>
      <c r="I2" s="10"/>
      <c r="J2" s="10"/>
    </row>
    <row r="3" spans="1:10" x14ac:dyDescent="0.3">
      <c r="A3" s="10"/>
      <c r="B3" s="10"/>
      <c r="C3" s="10"/>
      <c r="D3" s="10"/>
      <c r="E3" s="10"/>
      <c r="F3" s="10"/>
      <c r="G3" s="10"/>
      <c r="H3" s="10"/>
      <c r="I3" s="10"/>
      <c r="J3" s="10"/>
    </row>
    <row r="4" spans="1:10" x14ac:dyDescent="0.3">
      <c r="A4" s="10"/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3">
      <c r="A5" s="10"/>
      <c r="B5" s="10"/>
      <c r="C5" s="10"/>
      <c r="D5" s="10"/>
      <c r="E5" s="10"/>
      <c r="F5" s="10"/>
      <c r="G5" s="10"/>
      <c r="H5" s="10"/>
      <c r="I5" s="10"/>
      <c r="J5" s="10"/>
    </row>
    <row r="6" spans="1:10" ht="18" x14ac:dyDescent="0.3">
      <c r="A6" s="1" t="s">
        <v>0</v>
      </c>
      <c r="B6" s="1"/>
      <c r="C6" s="1"/>
      <c r="D6" s="1"/>
      <c r="E6" s="1"/>
      <c r="F6" s="1"/>
      <c r="G6" s="1"/>
      <c r="H6" s="1"/>
      <c r="I6" s="1"/>
      <c r="J6" s="1"/>
    </row>
    <row r="7" spans="1:10" ht="15.6" x14ac:dyDescent="0.3">
      <c r="A7" s="2" t="s">
        <v>1</v>
      </c>
      <c r="B7" s="2"/>
      <c r="C7" s="2"/>
      <c r="D7" s="2"/>
      <c r="E7" s="2"/>
      <c r="F7" s="2"/>
      <c r="G7" s="2"/>
      <c r="H7" s="2"/>
      <c r="I7" s="2"/>
      <c r="J7" s="2"/>
    </row>
    <row r="8" spans="1:10" ht="15.6" x14ac:dyDescent="0.3">
      <c r="A8" s="3" t="s">
        <v>2</v>
      </c>
      <c r="B8" s="3"/>
      <c r="C8" s="3"/>
      <c r="D8" s="3"/>
      <c r="E8" s="3"/>
      <c r="F8" s="3"/>
      <c r="G8" s="3"/>
      <c r="H8" s="3"/>
      <c r="I8" s="3"/>
      <c r="J8" s="3"/>
    </row>
    <row r="9" spans="1:10" ht="15.6" x14ac:dyDescent="0.3">
      <c r="A9" s="2" t="s">
        <v>3</v>
      </c>
      <c r="B9" s="2"/>
      <c r="C9" s="2"/>
      <c r="D9" s="2"/>
      <c r="E9" s="2"/>
      <c r="F9" s="2"/>
      <c r="G9" s="2"/>
      <c r="H9" s="2"/>
      <c r="I9" s="2"/>
      <c r="J9" s="2"/>
    </row>
    <row r="10" spans="1:10" ht="15.6" x14ac:dyDescent="0.3">
      <c r="A10" s="4" t="s">
        <v>4</v>
      </c>
      <c r="B10" s="4"/>
      <c r="C10" s="4"/>
      <c r="D10" s="4"/>
      <c r="E10" s="4"/>
      <c r="F10" s="4"/>
      <c r="G10" s="4"/>
      <c r="H10" s="4"/>
      <c r="I10" s="4"/>
      <c r="J10" s="4"/>
    </row>
    <row r="11" spans="1:10" ht="15.6" x14ac:dyDescent="0.3">
      <c r="A11" s="5"/>
      <c r="B11" s="5"/>
      <c r="C11" s="5"/>
      <c r="D11" s="5"/>
      <c r="E11" s="5"/>
      <c r="F11" s="5"/>
      <c r="G11" s="5"/>
      <c r="H11" s="5"/>
      <c r="I11" s="5"/>
      <c r="J11" s="5"/>
    </row>
    <row r="12" spans="1:10" ht="62.4" x14ac:dyDescent="0.3">
      <c r="A12" s="11" t="s">
        <v>5</v>
      </c>
      <c r="B12" s="12" t="s">
        <v>6</v>
      </c>
      <c r="C12" s="12" t="s">
        <v>7</v>
      </c>
      <c r="D12" s="12" t="s">
        <v>8</v>
      </c>
      <c r="E12" s="12" t="s">
        <v>9</v>
      </c>
      <c r="F12" s="12" t="s">
        <v>10</v>
      </c>
      <c r="G12" s="12" t="s">
        <v>11</v>
      </c>
      <c r="H12" s="13" t="s">
        <v>12</v>
      </c>
      <c r="I12" s="12" t="s">
        <v>13</v>
      </c>
      <c r="J12" s="14" t="s">
        <v>14</v>
      </c>
    </row>
    <row r="13" spans="1:10" ht="62.4" x14ac:dyDescent="0.3">
      <c r="A13" s="15" t="s">
        <v>15</v>
      </c>
      <c r="B13" s="15" t="s">
        <v>16</v>
      </c>
      <c r="C13" s="16" t="s">
        <v>17</v>
      </c>
      <c r="D13" s="17">
        <v>44943</v>
      </c>
      <c r="E13" s="18">
        <v>5810</v>
      </c>
      <c r="F13" s="19">
        <v>45291</v>
      </c>
      <c r="G13" s="18">
        <v>5810</v>
      </c>
      <c r="H13" s="20" t="s">
        <v>18</v>
      </c>
      <c r="I13" s="20">
        <f>E13-G13</f>
        <v>0</v>
      </c>
      <c r="J13" s="21" t="s">
        <v>19</v>
      </c>
    </row>
    <row r="14" spans="1:10" ht="62.4" x14ac:dyDescent="0.3">
      <c r="A14" s="15" t="s">
        <v>15</v>
      </c>
      <c r="B14" s="15" t="s">
        <v>16</v>
      </c>
      <c r="C14" s="16" t="s">
        <v>20</v>
      </c>
      <c r="D14" s="17">
        <v>45030</v>
      </c>
      <c r="E14" s="18">
        <v>24990</v>
      </c>
      <c r="F14" s="19">
        <v>45291</v>
      </c>
      <c r="G14" s="18">
        <v>24990</v>
      </c>
      <c r="H14" s="20" t="s">
        <v>18</v>
      </c>
      <c r="I14" s="20">
        <f>E14-G14</f>
        <v>0</v>
      </c>
      <c r="J14" s="21" t="s">
        <v>19</v>
      </c>
    </row>
    <row r="15" spans="1:10" ht="62.4" x14ac:dyDescent="0.3">
      <c r="A15" s="15" t="s">
        <v>15</v>
      </c>
      <c r="B15" s="15" t="s">
        <v>16</v>
      </c>
      <c r="C15" s="16" t="s">
        <v>21</v>
      </c>
      <c r="D15" s="17">
        <v>45035</v>
      </c>
      <c r="E15" s="18">
        <v>15000.32</v>
      </c>
      <c r="F15" s="19">
        <v>45291</v>
      </c>
      <c r="G15" s="18">
        <v>15000.32</v>
      </c>
      <c r="H15" s="20" t="s">
        <v>18</v>
      </c>
      <c r="I15" s="20">
        <f t="shared" ref="I15:I21" si="0">E15-G15</f>
        <v>0</v>
      </c>
      <c r="J15" s="21" t="s">
        <v>19</v>
      </c>
    </row>
    <row r="16" spans="1:10" ht="62.4" x14ac:dyDescent="0.3">
      <c r="A16" s="15" t="s">
        <v>15</v>
      </c>
      <c r="B16" s="15" t="s">
        <v>16</v>
      </c>
      <c r="C16" s="16" t="s">
        <v>22</v>
      </c>
      <c r="D16" s="17">
        <v>45058</v>
      </c>
      <c r="E16" s="18">
        <v>15000.32</v>
      </c>
      <c r="F16" s="19">
        <v>45291</v>
      </c>
      <c r="G16" s="18">
        <v>15000.32</v>
      </c>
      <c r="H16" s="20" t="s">
        <v>18</v>
      </c>
      <c r="I16" s="20">
        <f t="shared" si="0"/>
        <v>0</v>
      </c>
      <c r="J16" s="21" t="s">
        <v>19</v>
      </c>
    </row>
    <row r="17" spans="1:10" ht="62.4" x14ac:dyDescent="0.3">
      <c r="A17" s="15" t="s">
        <v>15</v>
      </c>
      <c r="B17" s="15" t="s">
        <v>16</v>
      </c>
      <c r="C17" s="16" t="s">
        <v>23</v>
      </c>
      <c r="D17" s="17">
        <v>45077</v>
      </c>
      <c r="E17" s="18">
        <v>15000.32</v>
      </c>
      <c r="F17" s="19">
        <v>45291</v>
      </c>
      <c r="G17" s="18">
        <v>15000.32</v>
      </c>
      <c r="H17" s="20" t="s">
        <v>18</v>
      </c>
      <c r="I17" s="20">
        <f t="shared" si="0"/>
        <v>0</v>
      </c>
      <c r="J17" s="21" t="s">
        <v>19</v>
      </c>
    </row>
    <row r="18" spans="1:10" ht="62.4" x14ac:dyDescent="0.3">
      <c r="A18" s="15" t="s">
        <v>15</v>
      </c>
      <c r="B18" s="15" t="s">
        <v>16</v>
      </c>
      <c r="C18" s="16" t="s">
        <v>24</v>
      </c>
      <c r="D18" s="17">
        <v>45090</v>
      </c>
      <c r="E18" s="18">
        <v>5250</v>
      </c>
      <c r="F18" s="19">
        <v>45291</v>
      </c>
      <c r="G18" s="18">
        <v>5250</v>
      </c>
      <c r="H18" s="20" t="s">
        <v>18</v>
      </c>
      <c r="I18" s="20">
        <f t="shared" si="0"/>
        <v>0</v>
      </c>
      <c r="J18" s="21" t="s">
        <v>19</v>
      </c>
    </row>
    <row r="19" spans="1:10" ht="62.4" x14ac:dyDescent="0.3">
      <c r="A19" s="15" t="s">
        <v>15</v>
      </c>
      <c r="B19" s="15" t="s">
        <v>16</v>
      </c>
      <c r="C19" s="16" t="s">
        <v>25</v>
      </c>
      <c r="D19" s="17">
        <v>45097</v>
      </c>
      <c r="E19" s="18">
        <v>5320</v>
      </c>
      <c r="F19" s="19">
        <v>45291</v>
      </c>
      <c r="G19" s="18">
        <v>5320</v>
      </c>
      <c r="H19" s="20" t="s">
        <v>18</v>
      </c>
      <c r="I19" s="20">
        <f t="shared" si="0"/>
        <v>0</v>
      </c>
      <c r="J19" s="21" t="s">
        <v>19</v>
      </c>
    </row>
    <row r="20" spans="1:10" ht="62.4" x14ac:dyDescent="0.3">
      <c r="A20" s="15" t="s">
        <v>15</v>
      </c>
      <c r="B20" s="15" t="s">
        <v>16</v>
      </c>
      <c r="C20" s="16" t="s">
        <v>26</v>
      </c>
      <c r="D20" s="17">
        <v>45163</v>
      </c>
      <c r="E20" s="18">
        <v>1540</v>
      </c>
      <c r="F20" s="19">
        <v>45291</v>
      </c>
      <c r="G20" s="18">
        <v>1540</v>
      </c>
      <c r="H20" s="20" t="s">
        <v>18</v>
      </c>
      <c r="I20" s="20">
        <f t="shared" si="0"/>
        <v>0</v>
      </c>
      <c r="J20" s="21" t="s">
        <v>19</v>
      </c>
    </row>
    <row r="21" spans="1:10" ht="62.4" x14ac:dyDescent="0.3">
      <c r="A21" s="15" t="s">
        <v>27</v>
      </c>
      <c r="B21" s="15" t="s">
        <v>16</v>
      </c>
      <c r="C21" s="16" t="s">
        <v>28</v>
      </c>
      <c r="D21" s="17">
        <v>45168</v>
      </c>
      <c r="E21" s="18">
        <v>18395</v>
      </c>
      <c r="F21" s="19">
        <v>45291</v>
      </c>
      <c r="G21" s="18">
        <v>18395</v>
      </c>
      <c r="H21" s="20" t="s">
        <v>18</v>
      </c>
      <c r="I21" s="20">
        <f t="shared" si="0"/>
        <v>0</v>
      </c>
      <c r="J21" s="21" t="s">
        <v>19</v>
      </c>
    </row>
    <row r="22" spans="1:10" ht="62.4" x14ac:dyDescent="0.3">
      <c r="A22" s="15" t="s">
        <v>27</v>
      </c>
      <c r="B22" s="15" t="s">
        <v>16</v>
      </c>
      <c r="C22" s="16" t="s">
        <v>29</v>
      </c>
      <c r="D22" s="17">
        <v>45169</v>
      </c>
      <c r="E22" s="18">
        <v>18750</v>
      </c>
      <c r="F22" s="19">
        <v>45291</v>
      </c>
      <c r="G22" s="18">
        <v>18750</v>
      </c>
      <c r="H22" s="20" t="s">
        <v>18</v>
      </c>
      <c r="I22" s="20">
        <f>E22-G22</f>
        <v>0</v>
      </c>
      <c r="J22" s="21" t="s">
        <v>19</v>
      </c>
    </row>
    <row r="23" spans="1:10" ht="62.4" x14ac:dyDescent="0.3">
      <c r="A23" s="15" t="s">
        <v>27</v>
      </c>
      <c r="B23" s="15" t="s">
        <v>16</v>
      </c>
      <c r="C23" s="16" t="s">
        <v>30</v>
      </c>
      <c r="D23" s="17">
        <v>45175</v>
      </c>
      <c r="E23" s="18">
        <v>11635</v>
      </c>
      <c r="F23" s="19">
        <v>45291</v>
      </c>
      <c r="G23" s="18">
        <v>11635</v>
      </c>
      <c r="H23" s="20" t="s">
        <v>18</v>
      </c>
      <c r="I23" s="20">
        <f t="shared" ref="I23:I86" si="1">E23-G23</f>
        <v>0</v>
      </c>
      <c r="J23" s="21" t="s">
        <v>19</v>
      </c>
    </row>
    <row r="24" spans="1:10" ht="62.4" x14ac:dyDescent="0.3">
      <c r="A24" s="15" t="s">
        <v>27</v>
      </c>
      <c r="B24" s="15" t="s">
        <v>16</v>
      </c>
      <c r="C24" s="16" t="s">
        <v>31</v>
      </c>
      <c r="D24" s="17">
        <v>45181</v>
      </c>
      <c r="E24" s="18">
        <v>6500</v>
      </c>
      <c r="F24" s="19">
        <v>45291</v>
      </c>
      <c r="G24" s="18">
        <v>6500</v>
      </c>
      <c r="H24" s="20" t="s">
        <v>18</v>
      </c>
      <c r="I24" s="20">
        <f t="shared" si="1"/>
        <v>0</v>
      </c>
      <c r="J24" s="21" t="s">
        <v>19</v>
      </c>
    </row>
    <row r="25" spans="1:10" ht="62.4" x14ac:dyDescent="0.3">
      <c r="A25" s="15" t="s">
        <v>27</v>
      </c>
      <c r="B25" s="15" t="s">
        <v>16</v>
      </c>
      <c r="C25" s="16" t="s">
        <v>32</v>
      </c>
      <c r="D25" s="17">
        <v>45182</v>
      </c>
      <c r="E25" s="18">
        <v>18850</v>
      </c>
      <c r="F25" s="19">
        <v>45291</v>
      </c>
      <c r="G25" s="18">
        <v>18850</v>
      </c>
      <c r="H25" s="20" t="s">
        <v>18</v>
      </c>
      <c r="I25" s="20">
        <f t="shared" si="1"/>
        <v>0</v>
      </c>
      <c r="J25" s="21" t="s">
        <v>19</v>
      </c>
    </row>
    <row r="26" spans="1:10" ht="62.4" x14ac:dyDescent="0.3">
      <c r="A26" s="15" t="s">
        <v>27</v>
      </c>
      <c r="B26" s="15" t="s">
        <v>16</v>
      </c>
      <c r="C26" s="16" t="s">
        <v>33</v>
      </c>
      <c r="D26" s="17">
        <v>45188</v>
      </c>
      <c r="E26" s="18">
        <v>18330</v>
      </c>
      <c r="F26" s="19">
        <v>45291</v>
      </c>
      <c r="G26" s="18">
        <v>18330</v>
      </c>
      <c r="H26" s="20" t="s">
        <v>18</v>
      </c>
      <c r="I26" s="20">
        <f t="shared" si="1"/>
        <v>0</v>
      </c>
      <c r="J26" s="21" t="s">
        <v>19</v>
      </c>
    </row>
    <row r="27" spans="1:10" ht="62.4" x14ac:dyDescent="0.3">
      <c r="A27" s="15" t="s">
        <v>27</v>
      </c>
      <c r="B27" s="15" t="s">
        <v>16</v>
      </c>
      <c r="C27" s="16" t="s">
        <v>34</v>
      </c>
      <c r="D27" s="17">
        <v>45192</v>
      </c>
      <c r="E27" s="18">
        <v>12480</v>
      </c>
      <c r="F27" s="19">
        <v>45291</v>
      </c>
      <c r="G27" s="18">
        <v>12480</v>
      </c>
      <c r="H27" s="20" t="s">
        <v>18</v>
      </c>
      <c r="I27" s="20">
        <f t="shared" si="1"/>
        <v>0</v>
      </c>
      <c r="J27" s="21" t="s">
        <v>19</v>
      </c>
    </row>
    <row r="28" spans="1:10" ht="62.4" x14ac:dyDescent="0.3">
      <c r="A28" s="15" t="s">
        <v>27</v>
      </c>
      <c r="B28" s="15" t="s">
        <v>16</v>
      </c>
      <c r="C28" s="16" t="s">
        <v>35</v>
      </c>
      <c r="D28" s="17">
        <v>45198</v>
      </c>
      <c r="E28" s="18">
        <v>10205</v>
      </c>
      <c r="F28" s="19">
        <v>45291</v>
      </c>
      <c r="G28" s="18">
        <v>10205</v>
      </c>
      <c r="H28" s="20" t="s">
        <v>18</v>
      </c>
      <c r="I28" s="20">
        <f t="shared" si="1"/>
        <v>0</v>
      </c>
      <c r="J28" s="21" t="s">
        <v>19</v>
      </c>
    </row>
    <row r="29" spans="1:10" ht="93.6" x14ac:dyDescent="0.3">
      <c r="A29" s="15" t="s">
        <v>36</v>
      </c>
      <c r="B29" s="15" t="s">
        <v>37</v>
      </c>
      <c r="C29" s="16" t="s">
        <v>38</v>
      </c>
      <c r="D29" s="17">
        <v>45202</v>
      </c>
      <c r="E29" s="18">
        <v>89585.83</v>
      </c>
      <c r="F29" s="19">
        <v>45657</v>
      </c>
      <c r="G29" s="18">
        <v>89585.83</v>
      </c>
      <c r="H29" s="20" t="s">
        <v>18</v>
      </c>
      <c r="I29" s="20">
        <f t="shared" si="1"/>
        <v>0</v>
      </c>
      <c r="J29" s="21" t="s">
        <v>19</v>
      </c>
    </row>
    <row r="30" spans="1:10" ht="62.4" x14ac:dyDescent="0.3">
      <c r="A30" s="15" t="s">
        <v>27</v>
      </c>
      <c r="B30" s="15" t="s">
        <v>16</v>
      </c>
      <c r="C30" s="16" t="s">
        <v>39</v>
      </c>
      <c r="D30" s="17">
        <v>45203</v>
      </c>
      <c r="E30" s="18">
        <v>25000</v>
      </c>
      <c r="F30" s="19">
        <v>45291</v>
      </c>
      <c r="G30" s="18">
        <v>25000</v>
      </c>
      <c r="H30" s="20" t="s">
        <v>18</v>
      </c>
      <c r="I30" s="20">
        <f t="shared" si="1"/>
        <v>0</v>
      </c>
      <c r="J30" s="21" t="s">
        <v>19</v>
      </c>
    </row>
    <row r="31" spans="1:10" ht="62.4" x14ac:dyDescent="0.3">
      <c r="A31" s="15" t="s">
        <v>40</v>
      </c>
      <c r="B31" s="15" t="s">
        <v>41</v>
      </c>
      <c r="C31" s="16" t="s">
        <v>42</v>
      </c>
      <c r="D31" s="17">
        <v>45204</v>
      </c>
      <c r="E31" s="18">
        <v>117126.8</v>
      </c>
      <c r="F31" s="19">
        <v>45657</v>
      </c>
      <c r="G31" s="18">
        <v>117126.8</v>
      </c>
      <c r="H31" s="20" t="s">
        <v>18</v>
      </c>
      <c r="I31" s="20">
        <f t="shared" si="1"/>
        <v>0</v>
      </c>
      <c r="J31" s="21" t="s">
        <v>19</v>
      </c>
    </row>
    <row r="32" spans="1:10" ht="62.4" x14ac:dyDescent="0.3">
      <c r="A32" s="15" t="s">
        <v>27</v>
      </c>
      <c r="B32" s="15" t="s">
        <v>16</v>
      </c>
      <c r="C32" s="16" t="s">
        <v>43</v>
      </c>
      <c r="D32" s="17">
        <v>45208</v>
      </c>
      <c r="E32" s="18">
        <v>15730</v>
      </c>
      <c r="F32" s="19">
        <v>45291</v>
      </c>
      <c r="G32" s="18">
        <v>15730</v>
      </c>
      <c r="H32" s="20" t="s">
        <v>18</v>
      </c>
      <c r="I32" s="20">
        <f t="shared" si="1"/>
        <v>0</v>
      </c>
      <c r="J32" s="21" t="s">
        <v>19</v>
      </c>
    </row>
    <row r="33" spans="1:10" ht="62.4" x14ac:dyDescent="0.3">
      <c r="A33" s="15" t="s">
        <v>27</v>
      </c>
      <c r="B33" s="15" t="s">
        <v>16</v>
      </c>
      <c r="C33" s="16" t="s">
        <v>44</v>
      </c>
      <c r="D33" s="17">
        <v>45211</v>
      </c>
      <c r="E33" s="18">
        <v>9360</v>
      </c>
      <c r="F33" s="19">
        <v>45291</v>
      </c>
      <c r="G33" s="18">
        <v>9360</v>
      </c>
      <c r="H33" s="20" t="s">
        <v>18</v>
      </c>
      <c r="I33" s="20">
        <f t="shared" si="1"/>
        <v>0</v>
      </c>
      <c r="J33" s="21" t="s">
        <v>19</v>
      </c>
    </row>
    <row r="34" spans="1:10" ht="62.4" x14ac:dyDescent="0.3">
      <c r="A34" s="15" t="s">
        <v>27</v>
      </c>
      <c r="B34" s="15" t="s">
        <v>16</v>
      </c>
      <c r="C34" s="16" t="s">
        <v>45</v>
      </c>
      <c r="D34" s="17">
        <v>45216</v>
      </c>
      <c r="E34" s="18">
        <v>11050</v>
      </c>
      <c r="F34" s="19">
        <v>45291</v>
      </c>
      <c r="G34" s="18">
        <v>11050</v>
      </c>
      <c r="H34" s="20" t="s">
        <v>18</v>
      </c>
      <c r="I34" s="20">
        <f t="shared" si="1"/>
        <v>0</v>
      </c>
      <c r="J34" s="21" t="s">
        <v>19</v>
      </c>
    </row>
    <row r="35" spans="1:10" ht="46.8" x14ac:dyDescent="0.3">
      <c r="A35" s="15" t="s">
        <v>46</v>
      </c>
      <c r="B35" s="22" t="s">
        <v>47</v>
      </c>
      <c r="C35" s="16" t="s">
        <v>48</v>
      </c>
      <c r="D35" s="17">
        <v>45224</v>
      </c>
      <c r="E35" s="18">
        <v>18033.599999999999</v>
      </c>
      <c r="F35" s="19">
        <v>45657</v>
      </c>
      <c r="G35" s="18">
        <v>18033.599999999999</v>
      </c>
      <c r="H35" s="20" t="s">
        <v>18</v>
      </c>
      <c r="I35" s="20">
        <f t="shared" si="1"/>
        <v>0</v>
      </c>
      <c r="J35" s="21" t="s">
        <v>19</v>
      </c>
    </row>
    <row r="36" spans="1:10" ht="46.8" x14ac:dyDescent="0.3">
      <c r="A36" s="15" t="s">
        <v>49</v>
      </c>
      <c r="B36" s="15" t="s">
        <v>50</v>
      </c>
      <c r="C36" s="16" t="s">
        <v>51</v>
      </c>
      <c r="D36" s="17">
        <v>45224</v>
      </c>
      <c r="E36" s="18">
        <v>10250</v>
      </c>
      <c r="F36" s="19">
        <v>45291</v>
      </c>
      <c r="G36" s="18">
        <v>10250</v>
      </c>
      <c r="H36" s="20" t="s">
        <v>18</v>
      </c>
      <c r="I36" s="20">
        <f t="shared" si="1"/>
        <v>0</v>
      </c>
      <c r="J36" s="21" t="s">
        <v>19</v>
      </c>
    </row>
    <row r="37" spans="1:10" ht="46.8" x14ac:dyDescent="0.3">
      <c r="A37" s="15" t="s">
        <v>52</v>
      </c>
      <c r="B37" s="15" t="s">
        <v>53</v>
      </c>
      <c r="C37" s="16" t="s">
        <v>54</v>
      </c>
      <c r="D37" s="17">
        <v>45226</v>
      </c>
      <c r="E37" s="18">
        <v>217120</v>
      </c>
      <c r="F37" s="19">
        <v>45657</v>
      </c>
      <c r="G37" s="18">
        <v>217120</v>
      </c>
      <c r="H37" s="20" t="s">
        <v>18</v>
      </c>
      <c r="I37" s="20">
        <f t="shared" si="1"/>
        <v>0</v>
      </c>
      <c r="J37" s="21" t="s">
        <v>19</v>
      </c>
    </row>
    <row r="38" spans="1:10" ht="78" x14ac:dyDescent="0.3">
      <c r="A38" s="15" t="s">
        <v>36</v>
      </c>
      <c r="B38" s="15" t="s">
        <v>55</v>
      </c>
      <c r="C38" s="16" t="s">
        <v>56</v>
      </c>
      <c r="D38" s="17">
        <v>45226</v>
      </c>
      <c r="E38" s="18">
        <v>91895.2</v>
      </c>
      <c r="F38" s="19">
        <v>45657</v>
      </c>
      <c r="G38" s="18">
        <v>69417.600000000006</v>
      </c>
      <c r="H38" s="20">
        <v>22477.599999999999</v>
      </c>
      <c r="I38" s="20">
        <f>E38-G38-H38</f>
        <v>0</v>
      </c>
      <c r="J38" s="21" t="s">
        <v>19</v>
      </c>
    </row>
    <row r="39" spans="1:10" ht="78" x14ac:dyDescent="0.3">
      <c r="A39" s="15" t="s">
        <v>36</v>
      </c>
      <c r="B39" s="15" t="s">
        <v>55</v>
      </c>
      <c r="C39" s="16" t="s">
        <v>57</v>
      </c>
      <c r="D39" s="17">
        <v>45226</v>
      </c>
      <c r="E39" s="18">
        <v>1337614.08</v>
      </c>
      <c r="F39" s="19">
        <v>45657</v>
      </c>
      <c r="G39" s="18">
        <v>368274.86</v>
      </c>
      <c r="H39" s="20">
        <v>969339.22</v>
      </c>
      <c r="I39" s="20">
        <f>E39-G39-H39</f>
        <v>0</v>
      </c>
      <c r="J39" s="21" t="s">
        <v>19</v>
      </c>
    </row>
    <row r="40" spans="1:10" ht="124.8" x14ac:dyDescent="0.3">
      <c r="A40" s="15" t="s">
        <v>36</v>
      </c>
      <c r="B40" s="15" t="s">
        <v>58</v>
      </c>
      <c r="C40" s="16" t="s">
        <v>59</v>
      </c>
      <c r="D40" s="17">
        <v>45226</v>
      </c>
      <c r="E40" s="18">
        <v>70036.929999999993</v>
      </c>
      <c r="F40" s="19">
        <v>45657</v>
      </c>
      <c r="G40" s="18">
        <v>7030.46</v>
      </c>
      <c r="H40" s="20">
        <v>63006.47</v>
      </c>
      <c r="I40" s="20">
        <f>E40-G40-H40</f>
        <v>0</v>
      </c>
      <c r="J40" s="21" t="s">
        <v>19</v>
      </c>
    </row>
    <row r="41" spans="1:10" ht="46.8" x14ac:dyDescent="0.3">
      <c r="A41" s="15" t="s">
        <v>46</v>
      </c>
      <c r="B41" s="22" t="s">
        <v>47</v>
      </c>
      <c r="C41" s="16" t="s">
        <v>60</v>
      </c>
      <c r="D41" s="17">
        <v>45227</v>
      </c>
      <c r="E41" s="18">
        <v>9945</v>
      </c>
      <c r="F41" s="19">
        <v>45657</v>
      </c>
      <c r="G41" s="18">
        <v>9945</v>
      </c>
      <c r="H41" s="20" t="s">
        <v>18</v>
      </c>
      <c r="I41" s="20">
        <f>E41-G41</f>
        <v>0</v>
      </c>
      <c r="J41" s="21" t="s">
        <v>19</v>
      </c>
    </row>
    <row r="42" spans="1:10" ht="46.8" x14ac:dyDescent="0.3">
      <c r="A42" s="15" t="s">
        <v>46</v>
      </c>
      <c r="B42" s="22" t="s">
        <v>47</v>
      </c>
      <c r="C42" s="16" t="s">
        <v>61</v>
      </c>
      <c r="D42" s="17">
        <v>45232</v>
      </c>
      <c r="E42" s="18">
        <v>13260</v>
      </c>
      <c r="F42" s="19">
        <v>45657</v>
      </c>
      <c r="G42" s="18">
        <v>13260</v>
      </c>
      <c r="H42" s="20" t="s">
        <v>18</v>
      </c>
      <c r="I42" s="20">
        <f>E42-G42</f>
        <v>0</v>
      </c>
      <c r="J42" s="21" t="s">
        <v>19</v>
      </c>
    </row>
    <row r="43" spans="1:10" ht="46.8" x14ac:dyDescent="0.3">
      <c r="A43" s="23" t="s">
        <v>62</v>
      </c>
      <c r="B43" s="22" t="s">
        <v>63</v>
      </c>
      <c r="C43" s="16" t="s">
        <v>64</v>
      </c>
      <c r="D43" s="17">
        <v>45235</v>
      </c>
      <c r="E43" s="18">
        <v>205700</v>
      </c>
      <c r="F43" s="19">
        <v>45657</v>
      </c>
      <c r="G43" s="18">
        <v>205700</v>
      </c>
      <c r="H43" s="20" t="s">
        <v>18</v>
      </c>
      <c r="I43" s="20">
        <f t="shared" ref="I43:I46" si="2">E43-G43</f>
        <v>0</v>
      </c>
      <c r="J43" s="21" t="s">
        <v>19</v>
      </c>
    </row>
    <row r="44" spans="1:10" ht="46.8" x14ac:dyDescent="0.3">
      <c r="A44" s="15" t="s">
        <v>46</v>
      </c>
      <c r="B44" s="22" t="s">
        <v>47</v>
      </c>
      <c r="C44" s="16" t="s">
        <v>65</v>
      </c>
      <c r="D44" s="17">
        <v>45244</v>
      </c>
      <c r="E44" s="18">
        <v>9945</v>
      </c>
      <c r="F44" s="19">
        <v>45657</v>
      </c>
      <c r="G44" s="18">
        <v>9945</v>
      </c>
      <c r="H44" s="20" t="s">
        <v>18</v>
      </c>
      <c r="I44" s="20">
        <f t="shared" si="2"/>
        <v>0</v>
      </c>
      <c r="J44" s="21" t="s">
        <v>19</v>
      </c>
    </row>
    <row r="45" spans="1:10" ht="46.8" x14ac:dyDescent="0.3">
      <c r="A45" s="15" t="s">
        <v>66</v>
      </c>
      <c r="B45" s="15" t="s">
        <v>67</v>
      </c>
      <c r="C45" s="16" t="s">
        <v>68</v>
      </c>
      <c r="D45" s="17">
        <v>45244</v>
      </c>
      <c r="E45" s="18">
        <v>205320</v>
      </c>
      <c r="F45" s="19">
        <v>45657</v>
      </c>
      <c r="G45" s="18">
        <v>205320</v>
      </c>
      <c r="H45" s="20" t="s">
        <v>18</v>
      </c>
      <c r="I45" s="20">
        <f t="shared" si="2"/>
        <v>0</v>
      </c>
      <c r="J45" s="21" t="s">
        <v>19</v>
      </c>
    </row>
    <row r="46" spans="1:10" ht="62.4" x14ac:dyDescent="0.3">
      <c r="A46" s="15" t="s">
        <v>15</v>
      </c>
      <c r="B46" s="15" t="s">
        <v>16</v>
      </c>
      <c r="C46" s="16" t="s">
        <v>69</v>
      </c>
      <c r="D46" s="17">
        <v>45248</v>
      </c>
      <c r="E46" s="18">
        <v>40500</v>
      </c>
      <c r="F46" s="19">
        <v>45291</v>
      </c>
      <c r="G46" s="18">
        <v>40500</v>
      </c>
      <c r="H46" s="20" t="s">
        <v>18</v>
      </c>
      <c r="I46" s="20">
        <f t="shared" si="2"/>
        <v>0</v>
      </c>
      <c r="J46" s="21" t="s">
        <v>19</v>
      </c>
    </row>
    <row r="47" spans="1:10" ht="78" x14ac:dyDescent="0.3">
      <c r="A47" s="15" t="s">
        <v>36</v>
      </c>
      <c r="B47" s="15" t="s">
        <v>55</v>
      </c>
      <c r="C47" s="16" t="s">
        <v>70</v>
      </c>
      <c r="D47" s="17">
        <v>45250</v>
      </c>
      <c r="E47" s="18">
        <v>271113.59999999998</v>
      </c>
      <c r="F47" s="19">
        <v>45657</v>
      </c>
      <c r="G47" s="18">
        <v>271113.59999999998</v>
      </c>
      <c r="H47" s="20" t="s">
        <v>18</v>
      </c>
      <c r="I47" s="20">
        <f t="shared" si="1"/>
        <v>0</v>
      </c>
      <c r="J47" s="21" t="s">
        <v>19</v>
      </c>
    </row>
    <row r="48" spans="1:10" ht="31.2" x14ac:dyDescent="0.3">
      <c r="A48" s="15" t="s">
        <v>71</v>
      </c>
      <c r="B48" s="15" t="s">
        <v>72</v>
      </c>
      <c r="C48" s="16" t="s">
        <v>73</v>
      </c>
      <c r="D48" s="17">
        <v>45250</v>
      </c>
      <c r="E48" s="18">
        <v>1483324.02</v>
      </c>
      <c r="F48" s="19">
        <v>45657</v>
      </c>
      <c r="G48" s="18">
        <v>1483324.02</v>
      </c>
      <c r="H48" s="20" t="s">
        <v>18</v>
      </c>
      <c r="I48" s="20">
        <f t="shared" si="1"/>
        <v>0</v>
      </c>
      <c r="J48" s="21" t="s">
        <v>19</v>
      </c>
    </row>
    <row r="49" spans="1:10" ht="93.6" x14ac:dyDescent="0.3">
      <c r="A49" s="15" t="s">
        <v>74</v>
      </c>
      <c r="B49" s="15" t="s">
        <v>75</v>
      </c>
      <c r="C49" s="16" t="s">
        <v>76</v>
      </c>
      <c r="D49" s="17">
        <v>45250</v>
      </c>
      <c r="E49" s="18">
        <v>286598.40000000002</v>
      </c>
      <c r="F49" s="19">
        <v>45657</v>
      </c>
      <c r="G49" s="18">
        <v>286598.40000000002</v>
      </c>
      <c r="H49" s="20" t="s">
        <v>18</v>
      </c>
      <c r="I49" s="20">
        <f t="shared" si="1"/>
        <v>0</v>
      </c>
      <c r="J49" s="21" t="s">
        <v>19</v>
      </c>
    </row>
    <row r="50" spans="1:10" ht="46.8" x14ac:dyDescent="0.3">
      <c r="A50" s="23" t="s">
        <v>77</v>
      </c>
      <c r="B50" s="15" t="s">
        <v>78</v>
      </c>
      <c r="C50" s="16" t="s">
        <v>79</v>
      </c>
      <c r="D50" s="17">
        <v>45253</v>
      </c>
      <c r="E50" s="18">
        <v>318718</v>
      </c>
      <c r="F50" s="19">
        <v>45291</v>
      </c>
      <c r="G50" s="18">
        <v>318718</v>
      </c>
      <c r="H50" s="20" t="s">
        <v>18</v>
      </c>
      <c r="I50" s="20">
        <f t="shared" si="1"/>
        <v>0</v>
      </c>
      <c r="J50" s="21" t="s">
        <v>19</v>
      </c>
    </row>
    <row r="51" spans="1:10" ht="93.6" x14ac:dyDescent="0.3">
      <c r="A51" s="23" t="s">
        <v>77</v>
      </c>
      <c r="B51" s="15" t="s">
        <v>80</v>
      </c>
      <c r="C51" s="16" t="s">
        <v>81</v>
      </c>
      <c r="D51" s="17">
        <v>45253</v>
      </c>
      <c r="E51" s="18">
        <v>793970</v>
      </c>
      <c r="F51" s="19">
        <v>45657</v>
      </c>
      <c r="G51" s="18">
        <v>793970</v>
      </c>
      <c r="H51" s="20" t="s">
        <v>18</v>
      </c>
      <c r="I51" s="20">
        <f t="shared" si="1"/>
        <v>0</v>
      </c>
      <c r="J51" s="21" t="s">
        <v>19</v>
      </c>
    </row>
    <row r="52" spans="1:10" ht="46.8" x14ac:dyDescent="0.3">
      <c r="A52" s="15" t="s">
        <v>82</v>
      </c>
      <c r="B52" s="15" t="s">
        <v>83</v>
      </c>
      <c r="C52" s="16" t="s">
        <v>84</v>
      </c>
      <c r="D52" s="17">
        <v>45257</v>
      </c>
      <c r="E52" s="18">
        <v>117578.5</v>
      </c>
      <c r="F52" s="19">
        <v>45291</v>
      </c>
      <c r="G52" s="18">
        <v>117578.5</v>
      </c>
      <c r="H52" s="20" t="s">
        <v>18</v>
      </c>
      <c r="I52" s="20">
        <f t="shared" si="1"/>
        <v>0</v>
      </c>
      <c r="J52" s="21" t="s">
        <v>19</v>
      </c>
    </row>
    <row r="53" spans="1:10" ht="78" x14ac:dyDescent="0.3">
      <c r="A53" s="15" t="s">
        <v>85</v>
      </c>
      <c r="B53" s="22" t="s">
        <v>86</v>
      </c>
      <c r="C53" s="16" t="s">
        <v>87</v>
      </c>
      <c r="D53" s="17">
        <v>45257</v>
      </c>
      <c r="E53" s="18">
        <v>145928.81</v>
      </c>
      <c r="F53" s="19">
        <v>45291</v>
      </c>
      <c r="G53" s="18">
        <v>145928.81</v>
      </c>
      <c r="H53" s="20" t="s">
        <v>18</v>
      </c>
      <c r="I53" s="20">
        <f t="shared" si="1"/>
        <v>0</v>
      </c>
      <c r="J53" s="21" t="s">
        <v>19</v>
      </c>
    </row>
    <row r="54" spans="1:10" ht="46.8" x14ac:dyDescent="0.3">
      <c r="A54" s="15" t="s">
        <v>85</v>
      </c>
      <c r="B54" s="22" t="s">
        <v>88</v>
      </c>
      <c r="C54" s="16" t="s">
        <v>89</v>
      </c>
      <c r="D54" s="17">
        <v>45257</v>
      </c>
      <c r="E54" s="18">
        <v>275788.78000000003</v>
      </c>
      <c r="F54" s="19">
        <v>45291</v>
      </c>
      <c r="G54" s="18">
        <v>275788.78000000003</v>
      </c>
      <c r="H54" s="20" t="s">
        <v>18</v>
      </c>
      <c r="I54" s="20">
        <f t="shared" si="1"/>
        <v>0</v>
      </c>
      <c r="J54" s="21" t="s">
        <v>19</v>
      </c>
    </row>
    <row r="55" spans="1:10" ht="93.6" x14ac:dyDescent="0.3">
      <c r="A55" s="15" t="s">
        <v>85</v>
      </c>
      <c r="B55" s="22" t="s">
        <v>90</v>
      </c>
      <c r="C55" s="16" t="s">
        <v>91</v>
      </c>
      <c r="D55" s="17">
        <v>45257</v>
      </c>
      <c r="E55" s="18">
        <v>28123.32</v>
      </c>
      <c r="F55" s="19">
        <v>45291</v>
      </c>
      <c r="G55" s="18">
        <v>28123.32</v>
      </c>
      <c r="H55" s="20" t="s">
        <v>18</v>
      </c>
      <c r="I55" s="20">
        <f t="shared" si="1"/>
        <v>0</v>
      </c>
      <c r="J55" s="21" t="s">
        <v>19</v>
      </c>
    </row>
    <row r="56" spans="1:10" ht="46.8" x14ac:dyDescent="0.3">
      <c r="A56" s="15" t="s">
        <v>46</v>
      </c>
      <c r="B56" s="22" t="s">
        <v>47</v>
      </c>
      <c r="C56" s="16" t="s">
        <v>92</v>
      </c>
      <c r="D56" s="17">
        <v>45258</v>
      </c>
      <c r="E56" s="18">
        <v>13260</v>
      </c>
      <c r="F56" s="19">
        <v>45657</v>
      </c>
      <c r="G56" s="18">
        <v>13260</v>
      </c>
      <c r="H56" s="20" t="s">
        <v>18</v>
      </c>
      <c r="I56" s="20">
        <f t="shared" si="1"/>
        <v>0</v>
      </c>
      <c r="J56" s="21" t="s">
        <v>19</v>
      </c>
    </row>
    <row r="57" spans="1:10" ht="93.6" x14ac:dyDescent="0.3">
      <c r="A57" s="15" t="s">
        <v>93</v>
      </c>
      <c r="B57" s="22" t="s">
        <v>94</v>
      </c>
      <c r="C57" s="16" t="s">
        <v>95</v>
      </c>
      <c r="D57" s="17">
        <v>45258</v>
      </c>
      <c r="E57" s="18">
        <v>305030</v>
      </c>
      <c r="F57" s="19">
        <v>45657</v>
      </c>
      <c r="G57" s="18">
        <v>305030</v>
      </c>
      <c r="H57" s="20" t="s">
        <v>18</v>
      </c>
      <c r="I57" s="20">
        <f t="shared" si="1"/>
        <v>0</v>
      </c>
      <c r="J57" s="21" t="s">
        <v>19</v>
      </c>
    </row>
    <row r="58" spans="1:10" ht="109.2" x14ac:dyDescent="0.3">
      <c r="A58" s="24" t="s">
        <v>93</v>
      </c>
      <c r="B58" s="22" t="s">
        <v>96</v>
      </c>
      <c r="C58" s="16" t="s">
        <v>97</v>
      </c>
      <c r="D58" s="17">
        <v>45259</v>
      </c>
      <c r="E58" s="18">
        <v>147500</v>
      </c>
      <c r="F58" s="19">
        <v>45657</v>
      </c>
      <c r="G58" s="18">
        <v>147500</v>
      </c>
      <c r="H58" s="20" t="s">
        <v>18</v>
      </c>
      <c r="I58" s="20">
        <f t="shared" si="1"/>
        <v>0</v>
      </c>
      <c r="J58" s="21" t="s">
        <v>19</v>
      </c>
    </row>
    <row r="59" spans="1:10" ht="62.4" x14ac:dyDescent="0.3">
      <c r="A59" s="23" t="s">
        <v>98</v>
      </c>
      <c r="B59" s="22" t="s">
        <v>99</v>
      </c>
      <c r="C59" s="16" t="s">
        <v>100</v>
      </c>
      <c r="D59" s="17">
        <v>45261</v>
      </c>
      <c r="E59" s="18">
        <v>29350.52</v>
      </c>
      <c r="F59" s="19">
        <v>45657</v>
      </c>
      <c r="G59" s="18">
        <v>29350.52</v>
      </c>
      <c r="H59" s="20" t="s">
        <v>18</v>
      </c>
      <c r="I59" s="20">
        <f t="shared" si="1"/>
        <v>0</v>
      </c>
      <c r="J59" s="21" t="s">
        <v>19</v>
      </c>
    </row>
    <row r="60" spans="1:10" ht="62.4" x14ac:dyDescent="0.3">
      <c r="A60" s="15" t="s">
        <v>101</v>
      </c>
      <c r="B60" s="22" t="s">
        <v>102</v>
      </c>
      <c r="C60" s="16" t="s">
        <v>103</v>
      </c>
      <c r="D60" s="17">
        <v>45261</v>
      </c>
      <c r="E60" s="18">
        <v>24888.5</v>
      </c>
      <c r="F60" s="19">
        <v>45291</v>
      </c>
      <c r="G60" s="18">
        <v>24888.5</v>
      </c>
      <c r="H60" s="20" t="s">
        <v>18</v>
      </c>
      <c r="I60" s="20">
        <f t="shared" si="1"/>
        <v>0</v>
      </c>
      <c r="J60" s="21" t="s">
        <v>19</v>
      </c>
    </row>
    <row r="61" spans="1:10" ht="62.4" x14ac:dyDescent="0.3">
      <c r="A61" s="15" t="s">
        <v>101</v>
      </c>
      <c r="B61" s="15" t="s">
        <v>104</v>
      </c>
      <c r="C61" s="16" t="s">
        <v>105</v>
      </c>
      <c r="D61" s="17">
        <v>45261</v>
      </c>
      <c r="E61" s="18">
        <v>1417994.22</v>
      </c>
      <c r="F61" s="19">
        <v>45291</v>
      </c>
      <c r="G61" s="18">
        <v>1417994.22</v>
      </c>
      <c r="H61" s="20" t="s">
        <v>18</v>
      </c>
      <c r="I61" s="20">
        <f t="shared" si="1"/>
        <v>0</v>
      </c>
      <c r="J61" s="21" t="s">
        <v>19</v>
      </c>
    </row>
    <row r="62" spans="1:10" ht="46.8" x14ac:dyDescent="0.3">
      <c r="A62" s="15" t="s">
        <v>106</v>
      </c>
      <c r="B62" s="15" t="s">
        <v>107</v>
      </c>
      <c r="C62" s="16" t="s">
        <v>108</v>
      </c>
      <c r="D62" s="17">
        <v>45264</v>
      </c>
      <c r="E62" s="18">
        <v>39471</v>
      </c>
      <c r="F62" s="19">
        <v>45291</v>
      </c>
      <c r="G62" s="18">
        <v>39471</v>
      </c>
      <c r="H62" s="20" t="s">
        <v>18</v>
      </c>
      <c r="I62" s="20">
        <f t="shared" si="1"/>
        <v>0</v>
      </c>
      <c r="J62" s="21" t="s">
        <v>19</v>
      </c>
    </row>
    <row r="63" spans="1:10" ht="46.8" x14ac:dyDescent="0.3">
      <c r="A63" s="15" t="s">
        <v>109</v>
      </c>
      <c r="B63" s="15" t="s">
        <v>110</v>
      </c>
      <c r="C63" s="16" t="s">
        <v>111</v>
      </c>
      <c r="D63" s="17">
        <v>45264</v>
      </c>
      <c r="E63" s="18">
        <v>594720</v>
      </c>
      <c r="F63" s="19">
        <v>45657</v>
      </c>
      <c r="G63" s="18">
        <v>594720</v>
      </c>
      <c r="H63" s="20" t="s">
        <v>18</v>
      </c>
      <c r="I63" s="20">
        <f t="shared" si="1"/>
        <v>0</v>
      </c>
      <c r="J63" s="21" t="s">
        <v>19</v>
      </c>
    </row>
    <row r="64" spans="1:10" ht="62.4" x14ac:dyDescent="0.3">
      <c r="A64" s="15" t="s">
        <v>112</v>
      </c>
      <c r="B64" s="15" t="s">
        <v>113</v>
      </c>
      <c r="C64" s="16" t="s">
        <v>114</v>
      </c>
      <c r="D64" s="17">
        <v>45264</v>
      </c>
      <c r="E64" s="18">
        <v>93333.33</v>
      </c>
      <c r="F64" s="19">
        <v>45657</v>
      </c>
      <c r="G64" s="18">
        <v>93333.33</v>
      </c>
      <c r="H64" s="20" t="s">
        <v>18</v>
      </c>
      <c r="I64" s="20">
        <f t="shared" si="1"/>
        <v>0</v>
      </c>
      <c r="J64" s="21" t="s">
        <v>19</v>
      </c>
    </row>
    <row r="65" spans="1:10" ht="62.4" x14ac:dyDescent="0.3">
      <c r="A65" s="15" t="s">
        <v>115</v>
      </c>
      <c r="B65" s="22" t="s">
        <v>116</v>
      </c>
      <c r="C65" s="16" t="s">
        <v>117</v>
      </c>
      <c r="D65" s="17">
        <v>45265</v>
      </c>
      <c r="E65" s="18">
        <v>100093</v>
      </c>
      <c r="F65" s="19">
        <v>45291</v>
      </c>
      <c r="G65" s="18">
        <v>100093</v>
      </c>
      <c r="H65" s="20" t="s">
        <v>18</v>
      </c>
      <c r="I65" s="20">
        <f t="shared" si="1"/>
        <v>0</v>
      </c>
      <c r="J65" s="21" t="s">
        <v>19</v>
      </c>
    </row>
    <row r="66" spans="1:10" ht="46.8" x14ac:dyDescent="0.3">
      <c r="A66" s="15" t="s">
        <v>118</v>
      </c>
      <c r="B66" s="25" t="s">
        <v>119</v>
      </c>
      <c r="C66" s="16" t="s">
        <v>120</v>
      </c>
      <c r="D66" s="17">
        <v>45265</v>
      </c>
      <c r="E66" s="18">
        <v>1539475.2</v>
      </c>
      <c r="F66" s="19">
        <v>45657</v>
      </c>
      <c r="G66" s="18">
        <v>1539475.2</v>
      </c>
      <c r="H66" s="20" t="s">
        <v>18</v>
      </c>
      <c r="I66" s="20">
        <f t="shared" si="1"/>
        <v>0</v>
      </c>
      <c r="J66" s="21" t="s">
        <v>19</v>
      </c>
    </row>
    <row r="67" spans="1:10" ht="46.8" x14ac:dyDescent="0.3">
      <c r="A67" s="15" t="s">
        <v>121</v>
      </c>
      <c r="B67" s="15" t="s">
        <v>122</v>
      </c>
      <c r="C67" s="16" t="s">
        <v>123</v>
      </c>
      <c r="D67" s="17">
        <v>45265</v>
      </c>
      <c r="E67" s="18">
        <v>1485411.14</v>
      </c>
      <c r="F67" s="19">
        <v>45657</v>
      </c>
      <c r="G67" s="18">
        <v>1485411.14</v>
      </c>
      <c r="H67" s="20" t="s">
        <v>18</v>
      </c>
      <c r="I67" s="20">
        <f t="shared" si="1"/>
        <v>0</v>
      </c>
      <c r="J67" s="21" t="s">
        <v>19</v>
      </c>
    </row>
    <row r="68" spans="1:10" ht="46.8" x14ac:dyDescent="0.3">
      <c r="A68" s="15" t="s">
        <v>46</v>
      </c>
      <c r="B68" s="22" t="s">
        <v>47</v>
      </c>
      <c r="C68" s="16" t="s">
        <v>124</v>
      </c>
      <c r="D68" s="17">
        <v>45266</v>
      </c>
      <c r="E68" s="18">
        <v>11934</v>
      </c>
      <c r="F68" s="19">
        <v>45657</v>
      </c>
      <c r="G68" s="18">
        <v>11934</v>
      </c>
      <c r="H68" s="20" t="s">
        <v>18</v>
      </c>
      <c r="I68" s="20">
        <f t="shared" si="1"/>
        <v>0</v>
      </c>
      <c r="J68" s="21" t="s">
        <v>19</v>
      </c>
    </row>
    <row r="69" spans="1:10" ht="62.4" x14ac:dyDescent="0.3">
      <c r="A69" s="15" t="s">
        <v>82</v>
      </c>
      <c r="B69" s="15" t="s">
        <v>125</v>
      </c>
      <c r="C69" s="16" t="s">
        <v>126</v>
      </c>
      <c r="D69" s="17">
        <v>45267</v>
      </c>
      <c r="E69" s="18">
        <v>157002.54</v>
      </c>
      <c r="F69" s="19">
        <v>45291</v>
      </c>
      <c r="G69" s="18">
        <v>157002.54</v>
      </c>
      <c r="H69" s="20" t="s">
        <v>18</v>
      </c>
      <c r="I69" s="20">
        <f t="shared" si="1"/>
        <v>0</v>
      </c>
      <c r="J69" s="21" t="s">
        <v>19</v>
      </c>
    </row>
    <row r="70" spans="1:10" ht="46.8" x14ac:dyDescent="0.3">
      <c r="A70" s="23" t="s">
        <v>77</v>
      </c>
      <c r="B70" s="22" t="s">
        <v>127</v>
      </c>
      <c r="C70" s="16" t="s">
        <v>128</v>
      </c>
      <c r="D70" s="17">
        <v>45267</v>
      </c>
      <c r="E70" s="18">
        <v>154395.92000000001</v>
      </c>
      <c r="F70" s="19">
        <v>45657</v>
      </c>
      <c r="G70" s="18">
        <v>154395.92000000001</v>
      </c>
      <c r="H70" s="20" t="s">
        <v>18</v>
      </c>
      <c r="I70" s="20">
        <f t="shared" si="1"/>
        <v>0</v>
      </c>
      <c r="J70" s="21" t="s">
        <v>19</v>
      </c>
    </row>
    <row r="71" spans="1:10" ht="46.8" x14ac:dyDescent="0.3">
      <c r="A71" s="15" t="s">
        <v>129</v>
      </c>
      <c r="B71" s="15" t="s">
        <v>130</v>
      </c>
      <c r="C71" s="16" t="s">
        <v>131</v>
      </c>
      <c r="D71" s="17">
        <v>45268</v>
      </c>
      <c r="E71" s="18">
        <v>1760164.7</v>
      </c>
      <c r="F71" s="19">
        <v>45657</v>
      </c>
      <c r="G71" s="18">
        <v>1760164.7</v>
      </c>
      <c r="H71" s="20" t="s">
        <v>18</v>
      </c>
      <c r="I71" s="20">
        <f t="shared" si="1"/>
        <v>0</v>
      </c>
      <c r="J71" s="21" t="s">
        <v>19</v>
      </c>
    </row>
    <row r="72" spans="1:10" ht="46.8" x14ac:dyDescent="0.3">
      <c r="A72" s="15" t="s">
        <v>132</v>
      </c>
      <c r="B72" s="15" t="s">
        <v>133</v>
      </c>
      <c r="C72" s="16" t="s">
        <v>134</v>
      </c>
      <c r="D72" s="17">
        <v>45268</v>
      </c>
      <c r="E72" s="18">
        <v>58000</v>
      </c>
      <c r="F72" s="19">
        <v>45657</v>
      </c>
      <c r="G72" s="18">
        <v>58000</v>
      </c>
      <c r="H72" s="20" t="s">
        <v>18</v>
      </c>
      <c r="I72" s="20">
        <f t="shared" si="1"/>
        <v>0</v>
      </c>
      <c r="J72" s="21" t="s">
        <v>19</v>
      </c>
    </row>
    <row r="73" spans="1:10" ht="62.4" x14ac:dyDescent="0.3">
      <c r="A73" s="24" t="s">
        <v>93</v>
      </c>
      <c r="B73" s="15" t="s">
        <v>135</v>
      </c>
      <c r="C73" s="16" t="s">
        <v>136</v>
      </c>
      <c r="D73" s="17">
        <v>45268</v>
      </c>
      <c r="E73" s="18">
        <v>98695.2</v>
      </c>
      <c r="F73" s="19">
        <v>45657</v>
      </c>
      <c r="G73" s="18">
        <v>98695.2</v>
      </c>
      <c r="H73" s="20" t="s">
        <v>18</v>
      </c>
      <c r="I73" s="20">
        <f t="shared" si="1"/>
        <v>0</v>
      </c>
      <c r="J73" s="21" t="s">
        <v>19</v>
      </c>
    </row>
    <row r="74" spans="1:10" ht="46.8" x14ac:dyDescent="0.3">
      <c r="A74" s="15" t="s">
        <v>77</v>
      </c>
      <c r="B74" s="15" t="s">
        <v>137</v>
      </c>
      <c r="C74" s="16" t="s">
        <v>138</v>
      </c>
      <c r="D74" s="17">
        <v>45268</v>
      </c>
      <c r="E74" s="18">
        <v>86258</v>
      </c>
      <c r="F74" s="19">
        <v>45291</v>
      </c>
      <c r="G74" s="18">
        <v>86258</v>
      </c>
      <c r="H74" s="20" t="s">
        <v>18</v>
      </c>
      <c r="I74" s="20">
        <f t="shared" si="1"/>
        <v>0</v>
      </c>
      <c r="J74" s="21" t="s">
        <v>19</v>
      </c>
    </row>
    <row r="75" spans="1:10" ht="78" x14ac:dyDescent="0.3">
      <c r="A75" s="15" t="s">
        <v>139</v>
      </c>
      <c r="B75" s="15" t="s">
        <v>140</v>
      </c>
      <c r="C75" s="16" t="s">
        <v>141</v>
      </c>
      <c r="D75" s="17">
        <v>45271</v>
      </c>
      <c r="E75" s="18">
        <v>1915750</v>
      </c>
      <c r="F75" s="19">
        <v>45657</v>
      </c>
      <c r="G75" s="18">
        <v>1915750</v>
      </c>
      <c r="H75" s="20" t="s">
        <v>18</v>
      </c>
      <c r="I75" s="20">
        <f t="shared" si="1"/>
        <v>0</v>
      </c>
      <c r="J75" s="21" t="s">
        <v>19</v>
      </c>
    </row>
    <row r="76" spans="1:10" ht="46.8" x14ac:dyDescent="0.3">
      <c r="A76" s="15" t="s">
        <v>46</v>
      </c>
      <c r="B76" s="22" t="s">
        <v>47</v>
      </c>
      <c r="C76" s="16" t="s">
        <v>142</v>
      </c>
      <c r="D76" s="17">
        <v>45271</v>
      </c>
      <c r="E76" s="18">
        <v>28906.799999999999</v>
      </c>
      <c r="F76" s="19">
        <v>45657</v>
      </c>
      <c r="G76" s="18">
        <v>28906.799999999999</v>
      </c>
      <c r="H76" s="20" t="s">
        <v>18</v>
      </c>
      <c r="I76" s="20">
        <f t="shared" si="1"/>
        <v>0</v>
      </c>
      <c r="J76" s="21" t="s">
        <v>19</v>
      </c>
    </row>
    <row r="77" spans="1:10" ht="31.2" x14ac:dyDescent="0.3">
      <c r="A77" s="15" t="s">
        <v>71</v>
      </c>
      <c r="B77" s="15" t="s">
        <v>72</v>
      </c>
      <c r="C77" s="16" t="s">
        <v>143</v>
      </c>
      <c r="D77" s="17">
        <v>45272</v>
      </c>
      <c r="E77" s="18">
        <v>1540000.42</v>
      </c>
      <c r="F77" s="19">
        <v>45657</v>
      </c>
      <c r="G77" s="18">
        <v>1540000.42</v>
      </c>
      <c r="H77" s="20" t="s">
        <v>18</v>
      </c>
      <c r="I77" s="20">
        <f t="shared" si="1"/>
        <v>0</v>
      </c>
      <c r="J77" s="21" t="s">
        <v>19</v>
      </c>
    </row>
    <row r="78" spans="1:10" ht="62.4" x14ac:dyDescent="0.3">
      <c r="A78" s="15" t="s">
        <v>66</v>
      </c>
      <c r="B78" s="15" t="s">
        <v>144</v>
      </c>
      <c r="C78" s="16" t="s">
        <v>145</v>
      </c>
      <c r="D78" s="17">
        <v>45272</v>
      </c>
      <c r="E78" s="18">
        <v>1533174</v>
      </c>
      <c r="F78" s="19">
        <v>45657</v>
      </c>
      <c r="G78" s="18">
        <v>1533174</v>
      </c>
      <c r="H78" s="20" t="s">
        <v>18</v>
      </c>
      <c r="I78" s="20">
        <f t="shared" si="1"/>
        <v>0</v>
      </c>
      <c r="J78" s="21" t="s">
        <v>19</v>
      </c>
    </row>
    <row r="79" spans="1:10" ht="31.2" x14ac:dyDescent="0.3">
      <c r="A79" s="15" t="s">
        <v>77</v>
      </c>
      <c r="B79" s="15" t="s">
        <v>146</v>
      </c>
      <c r="C79" s="16" t="s">
        <v>147</v>
      </c>
      <c r="D79" s="17">
        <v>45272</v>
      </c>
      <c r="E79" s="18">
        <v>24839</v>
      </c>
      <c r="F79" s="19">
        <v>45291</v>
      </c>
      <c r="G79" s="18">
        <v>24839</v>
      </c>
      <c r="H79" s="20" t="s">
        <v>18</v>
      </c>
      <c r="I79" s="20">
        <f t="shared" si="1"/>
        <v>0</v>
      </c>
      <c r="J79" s="21" t="s">
        <v>19</v>
      </c>
    </row>
    <row r="80" spans="1:10" ht="62.4" x14ac:dyDescent="0.3">
      <c r="A80" s="15" t="s">
        <v>66</v>
      </c>
      <c r="B80" s="15" t="s">
        <v>148</v>
      </c>
      <c r="C80" s="16" t="s">
        <v>149</v>
      </c>
      <c r="D80" s="17">
        <v>45272</v>
      </c>
      <c r="E80" s="18">
        <v>5079754.8600000003</v>
      </c>
      <c r="F80" s="19">
        <v>45657</v>
      </c>
      <c r="G80" s="18">
        <v>5079754.8600000003</v>
      </c>
      <c r="H80" s="20" t="s">
        <v>18</v>
      </c>
      <c r="I80" s="20">
        <f t="shared" si="1"/>
        <v>0</v>
      </c>
      <c r="J80" s="21" t="s">
        <v>19</v>
      </c>
    </row>
    <row r="81" spans="1:10" ht="46.8" x14ac:dyDescent="0.3">
      <c r="A81" s="15" t="s">
        <v>46</v>
      </c>
      <c r="B81" s="22" t="s">
        <v>47</v>
      </c>
      <c r="C81" s="16" t="s">
        <v>150</v>
      </c>
      <c r="D81" s="17">
        <v>45274</v>
      </c>
      <c r="E81" s="18">
        <v>9414.6</v>
      </c>
      <c r="F81" s="19">
        <v>45657</v>
      </c>
      <c r="G81" s="18">
        <v>9414.6</v>
      </c>
      <c r="H81" s="20" t="s">
        <v>18</v>
      </c>
      <c r="I81" s="20">
        <f t="shared" si="1"/>
        <v>0</v>
      </c>
      <c r="J81" s="21" t="s">
        <v>19</v>
      </c>
    </row>
    <row r="82" spans="1:10" ht="62.4" x14ac:dyDescent="0.3">
      <c r="A82" s="15" t="s">
        <v>121</v>
      </c>
      <c r="B82" s="15" t="s">
        <v>151</v>
      </c>
      <c r="C82" s="16" t="s">
        <v>152</v>
      </c>
      <c r="D82" s="17">
        <v>45275</v>
      </c>
      <c r="E82" s="18">
        <v>810081.8</v>
      </c>
      <c r="F82" s="19">
        <v>45657</v>
      </c>
      <c r="G82" s="18">
        <v>810081.8</v>
      </c>
      <c r="H82" s="20" t="s">
        <v>18</v>
      </c>
      <c r="I82" s="20">
        <f t="shared" si="1"/>
        <v>0</v>
      </c>
      <c r="J82" s="21" t="s">
        <v>19</v>
      </c>
    </row>
    <row r="83" spans="1:10" ht="93.6" x14ac:dyDescent="0.3">
      <c r="A83" s="15" t="s">
        <v>153</v>
      </c>
      <c r="B83" s="15" t="s">
        <v>154</v>
      </c>
      <c r="C83" s="16" t="s">
        <v>155</v>
      </c>
      <c r="D83" s="17">
        <v>45278</v>
      </c>
      <c r="E83" s="18">
        <v>590000</v>
      </c>
      <c r="F83" s="19">
        <v>45657</v>
      </c>
      <c r="G83" s="18">
        <v>590000</v>
      </c>
      <c r="H83" s="20" t="s">
        <v>18</v>
      </c>
      <c r="I83" s="20">
        <f t="shared" si="1"/>
        <v>0</v>
      </c>
      <c r="J83" s="21" t="s">
        <v>19</v>
      </c>
    </row>
    <row r="84" spans="1:10" ht="46.8" x14ac:dyDescent="0.3">
      <c r="A84" s="15" t="s">
        <v>156</v>
      </c>
      <c r="B84" s="15" t="s">
        <v>157</v>
      </c>
      <c r="C84" s="16" t="s">
        <v>158</v>
      </c>
      <c r="D84" s="17">
        <v>45278</v>
      </c>
      <c r="E84" s="18">
        <v>205556</v>
      </c>
      <c r="F84" s="19">
        <v>45291</v>
      </c>
      <c r="G84" s="18">
        <v>205556</v>
      </c>
      <c r="H84" s="20" t="s">
        <v>18</v>
      </c>
      <c r="I84" s="20">
        <f t="shared" si="1"/>
        <v>0</v>
      </c>
      <c r="J84" s="21" t="s">
        <v>19</v>
      </c>
    </row>
    <row r="85" spans="1:10" ht="46.8" x14ac:dyDescent="0.3">
      <c r="A85" s="15" t="s">
        <v>66</v>
      </c>
      <c r="B85" s="15" t="s">
        <v>159</v>
      </c>
      <c r="C85" s="16" t="s">
        <v>160</v>
      </c>
      <c r="D85" s="17">
        <v>45279</v>
      </c>
      <c r="E85" s="18">
        <v>144432</v>
      </c>
      <c r="F85" s="19">
        <v>45291</v>
      </c>
      <c r="G85" s="18">
        <v>144432</v>
      </c>
      <c r="H85" s="20" t="s">
        <v>18</v>
      </c>
      <c r="I85" s="20">
        <f t="shared" si="1"/>
        <v>0</v>
      </c>
      <c r="J85" s="21" t="s">
        <v>19</v>
      </c>
    </row>
    <row r="86" spans="1:10" ht="46.8" x14ac:dyDescent="0.3">
      <c r="A86" s="15" t="s">
        <v>161</v>
      </c>
      <c r="B86" s="15" t="s">
        <v>162</v>
      </c>
      <c r="C86" s="16" t="s">
        <v>163</v>
      </c>
      <c r="D86" s="17">
        <v>45279</v>
      </c>
      <c r="E86" s="18">
        <v>484496.2</v>
      </c>
      <c r="F86" s="19">
        <v>45657</v>
      </c>
      <c r="G86" s="18">
        <v>484496.2</v>
      </c>
      <c r="H86" s="20" t="s">
        <v>18</v>
      </c>
      <c r="I86" s="20">
        <f t="shared" si="1"/>
        <v>0</v>
      </c>
      <c r="J86" s="21" t="s">
        <v>19</v>
      </c>
    </row>
    <row r="87" spans="1:10" ht="93.6" x14ac:dyDescent="0.3">
      <c r="A87" s="15" t="s">
        <v>164</v>
      </c>
      <c r="B87" s="15" t="s">
        <v>165</v>
      </c>
      <c r="C87" s="16" t="s">
        <v>166</v>
      </c>
      <c r="D87" s="17">
        <v>45280</v>
      </c>
      <c r="E87" s="18">
        <v>400964</v>
      </c>
      <c r="F87" s="19">
        <v>45657</v>
      </c>
      <c r="G87" s="18">
        <v>400964</v>
      </c>
      <c r="H87" s="20" t="s">
        <v>18</v>
      </c>
      <c r="I87" s="20">
        <f t="shared" ref="I87:I98" si="3">E87-G87</f>
        <v>0</v>
      </c>
      <c r="J87" s="21" t="s">
        <v>19</v>
      </c>
    </row>
    <row r="88" spans="1:10" ht="93.6" x14ac:dyDescent="0.3">
      <c r="A88" s="15" t="s">
        <v>153</v>
      </c>
      <c r="B88" s="15" t="s">
        <v>167</v>
      </c>
      <c r="C88" s="16" t="s">
        <v>168</v>
      </c>
      <c r="D88" s="17">
        <v>45280</v>
      </c>
      <c r="E88" s="18">
        <v>495954</v>
      </c>
      <c r="F88" s="19">
        <v>45291</v>
      </c>
      <c r="G88" s="18">
        <v>495954</v>
      </c>
      <c r="H88" s="20" t="s">
        <v>18</v>
      </c>
      <c r="I88" s="20">
        <f t="shared" si="3"/>
        <v>0</v>
      </c>
      <c r="J88" s="21" t="s">
        <v>19</v>
      </c>
    </row>
    <row r="89" spans="1:10" ht="46.8" x14ac:dyDescent="0.3">
      <c r="A89" s="15" t="s">
        <v>109</v>
      </c>
      <c r="B89" s="15" t="s">
        <v>169</v>
      </c>
      <c r="C89" s="16" t="s">
        <v>68</v>
      </c>
      <c r="D89" s="17">
        <v>45280</v>
      </c>
      <c r="E89" s="18">
        <v>860408.8</v>
      </c>
      <c r="F89" s="19">
        <v>45291</v>
      </c>
      <c r="G89" s="18">
        <v>860408.8</v>
      </c>
      <c r="H89" s="20" t="s">
        <v>18</v>
      </c>
      <c r="I89" s="20">
        <f t="shared" si="3"/>
        <v>0</v>
      </c>
      <c r="J89" s="21" t="s">
        <v>19</v>
      </c>
    </row>
    <row r="90" spans="1:10" ht="46.8" x14ac:dyDescent="0.3">
      <c r="A90" s="15" t="s">
        <v>46</v>
      </c>
      <c r="B90" s="22" t="s">
        <v>47</v>
      </c>
      <c r="C90" s="16" t="s">
        <v>170</v>
      </c>
      <c r="D90" s="17">
        <v>45280</v>
      </c>
      <c r="E90" s="18">
        <v>92820</v>
      </c>
      <c r="F90" s="19">
        <v>45657</v>
      </c>
      <c r="G90" s="18">
        <v>92820</v>
      </c>
      <c r="H90" s="20" t="s">
        <v>18</v>
      </c>
      <c r="I90" s="20">
        <f t="shared" si="3"/>
        <v>0</v>
      </c>
      <c r="J90" s="21" t="s">
        <v>19</v>
      </c>
    </row>
    <row r="91" spans="1:10" ht="46.8" x14ac:dyDescent="0.3">
      <c r="A91" s="15" t="s">
        <v>46</v>
      </c>
      <c r="B91" s="22" t="s">
        <v>47</v>
      </c>
      <c r="C91" s="16" t="s">
        <v>171</v>
      </c>
      <c r="D91" s="17">
        <v>45281</v>
      </c>
      <c r="E91" s="18">
        <v>23868</v>
      </c>
      <c r="F91" s="19">
        <v>45657</v>
      </c>
      <c r="G91" s="18">
        <v>23868</v>
      </c>
      <c r="H91" s="20" t="s">
        <v>18</v>
      </c>
      <c r="I91" s="20">
        <f t="shared" si="3"/>
        <v>0</v>
      </c>
      <c r="J91" s="21" t="s">
        <v>19</v>
      </c>
    </row>
    <row r="92" spans="1:10" ht="46.8" x14ac:dyDescent="0.3">
      <c r="A92" s="15" t="s">
        <v>161</v>
      </c>
      <c r="B92" s="15" t="s">
        <v>172</v>
      </c>
      <c r="C92" s="16" t="s">
        <v>173</v>
      </c>
      <c r="D92" s="17">
        <v>45281</v>
      </c>
      <c r="E92" s="18">
        <v>156672.14000000001</v>
      </c>
      <c r="F92" s="19">
        <v>45657</v>
      </c>
      <c r="G92" s="18">
        <v>156672.14000000001</v>
      </c>
      <c r="H92" s="20" t="s">
        <v>18</v>
      </c>
      <c r="I92" s="20">
        <f t="shared" si="3"/>
        <v>0</v>
      </c>
      <c r="J92" s="21" t="s">
        <v>19</v>
      </c>
    </row>
    <row r="93" spans="1:10" ht="109.2" x14ac:dyDescent="0.3">
      <c r="A93" s="24" t="s">
        <v>93</v>
      </c>
      <c r="B93" s="22" t="s">
        <v>96</v>
      </c>
      <c r="C93" s="16" t="s">
        <v>174</v>
      </c>
      <c r="D93" s="17">
        <v>45286</v>
      </c>
      <c r="E93" s="18">
        <v>147500</v>
      </c>
      <c r="F93" s="19">
        <v>45657</v>
      </c>
      <c r="G93" s="18">
        <v>147500</v>
      </c>
      <c r="H93" s="20" t="s">
        <v>18</v>
      </c>
      <c r="I93" s="20">
        <f t="shared" si="3"/>
        <v>0</v>
      </c>
      <c r="J93" s="21" t="s">
        <v>19</v>
      </c>
    </row>
    <row r="94" spans="1:10" ht="93.6" x14ac:dyDescent="0.3">
      <c r="A94" s="15" t="s">
        <v>93</v>
      </c>
      <c r="B94" s="22" t="s">
        <v>94</v>
      </c>
      <c r="C94" s="16" t="s">
        <v>175</v>
      </c>
      <c r="D94" s="17">
        <v>45286</v>
      </c>
      <c r="E94" s="18">
        <v>305030</v>
      </c>
      <c r="F94" s="19">
        <v>45657</v>
      </c>
      <c r="G94" s="18">
        <v>305030</v>
      </c>
      <c r="H94" s="20" t="s">
        <v>18</v>
      </c>
      <c r="I94" s="20">
        <f t="shared" si="3"/>
        <v>0</v>
      </c>
      <c r="J94" s="21" t="s">
        <v>19</v>
      </c>
    </row>
    <row r="95" spans="1:10" ht="46.8" x14ac:dyDescent="0.3">
      <c r="A95" s="15" t="s">
        <v>46</v>
      </c>
      <c r="B95" s="22" t="s">
        <v>47</v>
      </c>
      <c r="C95" s="16" t="s">
        <v>176</v>
      </c>
      <c r="D95" s="17">
        <v>45286</v>
      </c>
      <c r="E95" s="18">
        <v>13260</v>
      </c>
      <c r="F95" s="19">
        <v>45657</v>
      </c>
      <c r="G95" s="18">
        <v>13260</v>
      </c>
      <c r="H95" s="20" t="s">
        <v>18</v>
      </c>
      <c r="I95" s="20">
        <f t="shared" si="3"/>
        <v>0</v>
      </c>
      <c r="J95" s="21" t="s">
        <v>19</v>
      </c>
    </row>
    <row r="96" spans="1:10" ht="62.4" x14ac:dyDescent="0.3">
      <c r="A96" s="15" t="s">
        <v>82</v>
      </c>
      <c r="B96" s="15" t="s">
        <v>177</v>
      </c>
      <c r="C96" s="16" t="s">
        <v>178</v>
      </c>
      <c r="D96" s="17">
        <v>45287</v>
      </c>
      <c r="E96" s="18">
        <v>1533602.67</v>
      </c>
      <c r="F96" s="19">
        <v>45291</v>
      </c>
      <c r="G96" s="18">
        <v>1533602.67</v>
      </c>
      <c r="H96" s="20" t="s">
        <v>18</v>
      </c>
      <c r="I96" s="20">
        <f t="shared" si="3"/>
        <v>0</v>
      </c>
      <c r="J96" s="21" t="s">
        <v>19</v>
      </c>
    </row>
    <row r="97" spans="1:10" ht="46.8" x14ac:dyDescent="0.3">
      <c r="A97" s="15" t="s">
        <v>66</v>
      </c>
      <c r="B97" s="15" t="s">
        <v>179</v>
      </c>
      <c r="C97" s="16" t="s">
        <v>180</v>
      </c>
      <c r="D97" s="17">
        <v>45287</v>
      </c>
      <c r="E97" s="18">
        <v>2918966</v>
      </c>
      <c r="F97" s="19">
        <v>45291</v>
      </c>
      <c r="G97" s="18">
        <v>2918966</v>
      </c>
      <c r="H97" s="20" t="s">
        <v>18</v>
      </c>
      <c r="I97" s="20">
        <f t="shared" si="3"/>
        <v>0</v>
      </c>
      <c r="J97" s="21" t="s">
        <v>19</v>
      </c>
    </row>
    <row r="98" spans="1:10" ht="62.4" x14ac:dyDescent="0.3">
      <c r="A98" s="15" t="s">
        <v>181</v>
      </c>
      <c r="B98" s="15" t="s">
        <v>182</v>
      </c>
      <c r="C98" s="16" t="s">
        <v>183</v>
      </c>
      <c r="D98" s="17">
        <v>45288</v>
      </c>
      <c r="E98" s="18">
        <v>3950000</v>
      </c>
      <c r="F98" s="19">
        <v>45657</v>
      </c>
      <c r="G98" s="18">
        <v>3950000</v>
      </c>
      <c r="H98" s="20" t="s">
        <v>18</v>
      </c>
      <c r="I98" s="20">
        <f t="shared" si="3"/>
        <v>0</v>
      </c>
      <c r="J98" s="21" t="s">
        <v>19</v>
      </c>
    </row>
    <row r="99" spans="1:10" ht="15.6" x14ac:dyDescent="0.3">
      <c r="A99" s="26" t="s">
        <v>184</v>
      </c>
      <c r="B99" s="27"/>
      <c r="C99" s="27"/>
      <c r="D99" s="27"/>
      <c r="E99" s="28">
        <f>SUM(E21:E86)</f>
        <v>26817143.82</v>
      </c>
      <c r="F99" s="27"/>
      <c r="G99" s="29">
        <f>SUM(G21:G86)</f>
        <v>25762320.530000001</v>
      </c>
      <c r="H99" s="29">
        <f>SUM(H21:H86)</f>
        <v>1054823.29</v>
      </c>
      <c r="I99" s="30">
        <f>E99-G99-H99</f>
        <v>0</v>
      </c>
      <c r="J99" s="27"/>
    </row>
    <row r="100" spans="1:10" x14ac:dyDescent="0.3">
      <c r="A100" s="6" t="s">
        <v>185</v>
      </c>
      <c r="B100" s="6"/>
      <c r="C100" s="6"/>
      <c r="D100" s="6"/>
      <c r="E100" s="6"/>
      <c r="F100" s="6"/>
      <c r="G100" s="6"/>
      <c r="H100" s="6"/>
      <c r="I100" s="6"/>
      <c r="J100" s="6"/>
    </row>
    <row r="101" spans="1:10" x14ac:dyDescent="0.3">
      <c r="A101" s="6" t="s">
        <v>186</v>
      </c>
      <c r="B101" s="6"/>
      <c r="C101" s="6"/>
      <c r="D101" s="6"/>
      <c r="E101" s="6"/>
      <c r="F101" s="6"/>
      <c r="G101" s="6"/>
      <c r="H101" s="6"/>
      <c r="I101" s="6"/>
      <c r="J101" s="6"/>
    </row>
    <row r="102" spans="1:10" x14ac:dyDescent="0.3">
      <c r="A102" s="6" t="s">
        <v>187</v>
      </c>
      <c r="B102" s="6"/>
      <c r="C102" s="6"/>
      <c r="D102" s="6"/>
      <c r="E102" s="6"/>
      <c r="F102" s="6"/>
      <c r="G102" s="6"/>
      <c r="H102" s="6"/>
      <c r="I102" s="6"/>
      <c r="J102" s="6"/>
    </row>
    <row r="103" spans="1:10" x14ac:dyDescent="0.3">
      <c r="A103" s="7"/>
      <c r="B103" s="7"/>
      <c r="C103" s="7"/>
      <c r="D103" s="7"/>
      <c r="E103" s="7"/>
      <c r="F103" s="7"/>
      <c r="G103" s="8"/>
      <c r="H103" s="8"/>
      <c r="I103" s="7"/>
      <c r="J103" s="7"/>
    </row>
    <row r="104" spans="1:10" x14ac:dyDescent="0.3">
      <c r="A104" s="7"/>
      <c r="B104" s="7"/>
      <c r="C104" s="7"/>
      <c r="D104" s="7"/>
      <c r="E104" s="7"/>
      <c r="F104" s="7"/>
      <c r="G104" s="8"/>
      <c r="H104" s="8"/>
      <c r="I104" s="7"/>
      <c r="J104" s="7"/>
    </row>
    <row r="105" spans="1:10" x14ac:dyDescent="0.3">
      <c r="A105" s="7"/>
      <c r="B105" s="7"/>
      <c r="C105" s="7"/>
      <c r="D105" s="7"/>
      <c r="E105" s="7"/>
      <c r="F105" s="7"/>
      <c r="G105" s="8"/>
      <c r="H105" s="8"/>
      <c r="I105" s="7"/>
      <c r="J105" s="7"/>
    </row>
    <row r="106" spans="1:10" x14ac:dyDescent="0.3">
      <c r="A106" s="7"/>
      <c r="B106" s="7"/>
      <c r="C106" s="7"/>
      <c r="D106" s="7"/>
      <c r="E106" s="7"/>
      <c r="F106" s="7"/>
      <c r="G106" s="7"/>
      <c r="H106" s="7"/>
      <c r="I106" s="7"/>
      <c r="J106" s="7"/>
    </row>
    <row r="107" spans="1:10" ht="15.6" x14ac:dyDescent="0.3">
      <c r="A107" s="31" t="s">
        <v>188</v>
      </c>
      <c r="B107" s="31"/>
      <c r="C107" s="31"/>
      <c r="D107" s="31"/>
      <c r="E107" s="31"/>
      <c r="F107" s="31"/>
      <c r="G107" s="31"/>
      <c r="H107" s="31"/>
      <c r="I107" s="31"/>
      <c r="J107" s="31"/>
    </row>
    <row r="108" spans="1:10" x14ac:dyDescent="0.3">
      <c r="A108" s="32" t="s">
        <v>189</v>
      </c>
      <c r="B108" s="32"/>
      <c r="C108" s="32"/>
      <c r="D108" s="32"/>
      <c r="E108" s="32"/>
      <c r="F108" s="32"/>
      <c r="G108" s="32"/>
      <c r="H108" s="32"/>
      <c r="I108" s="32"/>
      <c r="J108" s="32"/>
    </row>
    <row r="109" spans="1:10" x14ac:dyDescent="0.3">
      <c r="A109" s="32" t="s">
        <v>190</v>
      </c>
      <c r="B109" s="32"/>
      <c r="C109" s="32"/>
      <c r="D109" s="32"/>
      <c r="E109" s="32"/>
      <c r="F109" s="32"/>
      <c r="G109" s="32"/>
      <c r="H109" s="32"/>
      <c r="I109" s="32"/>
      <c r="J109" s="32"/>
    </row>
  </sheetData>
  <mergeCells count="11">
    <mergeCell ref="A101:J101"/>
    <mergeCell ref="A102:J102"/>
    <mergeCell ref="A107:J107"/>
    <mergeCell ref="A108:J108"/>
    <mergeCell ref="A109:J109"/>
    <mergeCell ref="A6:J6"/>
    <mergeCell ref="A7:J7"/>
    <mergeCell ref="A8:J8"/>
    <mergeCell ref="A9:J9"/>
    <mergeCell ref="A10:J10"/>
    <mergeCell ref="A100:J10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Luisa Olivo</dc:creator>
  <cp:lastModifiedBy>Luisa Olivo</cp:lastModifiedBy>
  <dcterms:created xsi:type="dcterms:W3CDTF">2024-01-10T23:11:44Z</dcterms:created>
  <dcterms:modified xsi:type="dcterms:W3CDTF">2024-01-10T23:16:38Z</dcterms:modified>
</cp:coreProperties>
</file>